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daten\FINANZ\Anträge Gemeinderat\2021.09.01_GRB-Weisung_Bau- und Kreditabrechnung Huebegg (BF Ost)\"/>
    </mc:Choice>
  </mc:AlternateContent>
  <bookViews>
    <workbookView xWindow="240" yWindow="45" windowWidth="18915" windowHeight="9780"/>
  </bookViews>
  <sheets>
    <sheet name="Tabelle1" sheetId="1" r:id="rId1"/>
    <sheet name="Tabelle2" sheetId="2" r:id="rId2"/>
    <sheet name="Tabelle3" sheetId="3" r:id="rId3"/>
  </sheets>
  <definedNames>
    <definedName name="_xlnm.Print_Titles" localSheetId="0">Tabelle1!$55:$55</definedName>
  </definedNames>
  <calcPr calcId="162913"/>
</workbook>
</file>

<file path=xl/calcChain.xml><?xml version="1.0" encoding="utf-8"?>
<calcChain xmlns="http://schemas.openxmlformats.org/spreadsheetml/2006/main">
  <c r="H918" i="1" l="1"/>
  <c r="H847" i="1" l="1"/>
  <c r="H363" i="1" l="1"/>
  <c r="H160" i="1" l="1"/>
  <c r="H72" i="1" l="1"/>
  <c r="H59" i="1" l="1"/>
  <c r="H920" i="1" s="1"/>
  <c r="A49" i="1" l="1"/>
  <c r="D49" i="1" l="1"/>
  <c r="F923" i="1" l="1"/>
  <c r="F922" i="1"/>
  <c r="A922" i="1"/>
  <c r="E13" i="1"/>
  <c r="E15" i="1" s="1"/>
  <c r="D53" i="1"/>
  <c r="F51" i="1"/>
  <c r="E51" i="1"/>
</calcChain>
</file>

<file path=xl/sharedStrings.xml><?xml version="1.0" encoding="utf-8"?>
<sst xmlns="http://schemas.openxmlformats.org/spreadsheetml/2006/main" count="1751" uniqueCount="815">
  <si>
    <t>Kredit</t>
  </si>
  <si>
    <t>CHF</t>
  </si>
  <si>
    <t>Konto</t>
  </si>
  <si>
    <t>Beilagen</t>
  </si>
  <si>
    <t>Bemerkungen</t>
  </si>
  <si>
    <t>Genehmigungsvermerk</t>
  </si>
  <si>
    <t>Der Abteilungsleiter</t>
  </si>
  <si>
    <t>Geroldswil,</t>
  </si>
  <si>
    <t>Im Namen des Gemeinderates</t>
  </si>
  <si>
    <t>Beleg-Nr.</t>
  </si>
  <si>
    <t>Dienstleister</t>
  </si>
  <si>
    <t>Dienstleistung/Lieferung</t>
  </si>
  <si>
    <t>Betrag CHF</t>
  </si>
  <si>
    <t xml:space="preserve">   Der Präsident</t>
  </si>
  <si>
    <t>L2.01.2</t>
  </si>
  <si>
    <t>Liegenschaften - einzelne Objekte
Zentrumsüberbauung Baufeld Ost</t>
  </si>
  <si>
    <t xml:space="preserve"> Urne 21. Mai 2017</t>
  </si>
  <si>
    <t>Restkredit</t>
  </si>
  <si>
    <t>- Kostenzusammenstellung / Buchhaltungsnachweis</t>
  </si>
  <si>
    <t>- Bauabrechnung vom</t>
  </si>
  <si>
    <t>- Rechnungskopien - Ablage in separaten Ordnern</t>
  </si>
  <si>
    <t xml:space="preserve">Geroldswil, </t>
  </si>
  <si>
    <t>jeweils per Jahresende werden die Aufwendungen auf Konto 1.1023.01 "Nichtüberbaute Liegenschaften FV" z.L. Kat. 1825 aktiviert (Investitionsrechnung FV). Nach Abschluss und bei Vorliegen der def. Bauabrechnung erfolgt der Übertrag von Kto. 1.1023.01 auf Kto. 1.1023.02 "Überbaute Liegenschaften". Es ist eine Neubewertung nach dannzumaligen Regeln vorzunehmen.</t>
  </si>
  <si>
    <t>RJ 2017</t>
  </si>
  <si>
    <t>Total RJ 2017</t>
  </si>
  <si>
    <t>RJ 2018</t>
  </si>
  <si>
    <t>Total RJ 2018</t>
  </si>
  <si>
    <t>Gesamttotal</t>
  </si>
  <si>
    <t>PK Zürcher Kantonalbank</t>
  </si>
  <si>
    <t>Mehrfläche drei Tauschobjekte 111m2 gem. Tauschvertrag vom 21. Juli 2017</t>
  </si>
  <si>
    <t>Diverse</t>
  </si>
  <si>
    <t>Übertrag Projektierungsaufwand Rechnungsjahr 2016, Kredit GV Nr. 85 vom 07.12.2015 - Konto 1.942.7010.04 (bereits aktiviert)</t>
  </si>
  <si>
    <t>Abrechnung - 
aktueller Stand</t>
  </si>
  <si>
    <t>1.942.7010.10 (Projektierung 1.942.7010.04)</t>
  </si>
  <si>
    <t>Richi AG, Weiningen</t>
  </si>
  <si>
    <t>Sondagen erstellen</t>
  </si>
  <si>
    <t>R.-Nr.</t>
  </si>
  <si>
    <t>Baumberger &amp; Stegmeier AG</t>
  </si>
  <si>
    <t>15. Akonto, Ausschreibung</t>
  </si>
  <si>
    <t>16. Akonto, Ausschreibung</t>
  </si>
  <si>
    <t>17. Akonto, Ausschreibung</t>
  </si>
  <si>
    <t>18. Akonto, Ausschreibung</t>
  </si>
  <si>
    <t>Hunziker Bauprofile AG</t>
  </si>
  <si>
    <t>Bauprofile</t>
  </si>
  <si>
    <t>Cellere AG, Zürich</t>
  </si>
  <si>
    <t>Kanalanschluss</t>
  </si>
  <si>
    <t>19. Akonto, Ausschreibung</t>
  </si>
  <si>
    <t>Kanton Zürich Baudirektion</t>
  </si>
  <si>
    <t>Gebühren</t>
  </si>
  <si>
    <t>Vermessung</t>
  </si>
  <si>
    <t>Total Abrechnung Projektierungsaufwand GRB 12.02.2018</t>
  </si>
  <si>
    <t>Übertrag Projektierungsaufwand Rechnungsjahr 2017, Kredit GV Nr. 85 vom 07.12.2015 - Konto 1.942.7010.04</t>
  </si>
  <si>
    <t>Aktivierung an 1023.01</t>
  </si>
  <si>
    <t>Notariat, Grundbuchamt</t>
  </si>
  <si>
    <t>Kosten Revers</t>
  </si>
  <si>
    <t>Baumberger &amp; Stegmeier</t>
  </si>
  <si>
    <t>20. Akonto, Ausschreibung</t>
  </si>
  <si>
    <t>Baubewilligung</t>
  </si>
  <si>
    <t>Hunziker Bauprofile</t>
  </si>
  <si>
    <t>Miete Bauprofile</t>
  </si>
  <si>
    <t>Bauprofile Defekt</t>
  </si>
  <si>
    <t>21. Akonto, Ausschreibung</t>
  </si>
  <si>
    <t>EKZ</t>
  </si>
  <si>
    <t>Demontage Kandelaber</t>
  </si>
  <si>
    <t>Gemeinde Geroldswil</t>
  </si>
  <si>
    <t>K. Lienhard AG</t>
  </si>
  <si>
    <t>Hydrantenplan</t>
  </si>
  <si>
    <t>Baufreigabe</t>
  </si>
  <si>
    <t>ARCADIS</t>
  </si>
  <si>
    <t>Laborabalysen</t>
  </si>
  <si>
    <t>AWEL</t>
  </si>
  <si>
    <t>Ord. Zertifizierungsgebühr</t>
  </si>
  <si>
    <t xml:space="preserve">Kt. Zürich, Amt für ZS </t>
  </si>
  <si>
    <t>Schutzraumbaupflicht</t>
  </si>
  <si>
    <t>22. Akonto, Ausschreibung</t>
  </si>
  <si>
    <t>GVZ</t>
  </si>
  <si>
    <t>Bauzeitversicherung</t>
  </si>
  <si>
    <t>Immoclass AG</t>
  </si>
  <si>
    <t>Ausarbeitung von Mietverträgen</t>
  </si>
  <si>
    <t>Keller-MTS AG</t>
  </si>
  <si>
    <t>Baugrundverbesserung Jettingsäulen</t>
  </si>
  <si>
    <t>Rissprotokolle</t>
  </si>
  <si>
    <t>Amberg Technilogies AG</t>
  </si>
  <si>
    <t>Arcadis Schweiz AG</t>
  </si>
  <si>
    <t>Baugrunduntersuchung</t>
  </si>
  <si>
    <t>Montage und Anschluss MVK</t>
  </si>
  <si>
    <t>bsf swissphoto, 8105 Watt</t>
  </si>
  <si>
    <t>Kontrollmessung Piezometer</t>
  </si>
  <si>
    <t>Mökah</t>
  </si>
  <si>
    <t>Kanalisationsleitungen</t>
  </si>
  <si>
    <t>Beweissicherung, Datenlieferung</t>
  </si>
  <si>
    <t>Richi AG</t>
  </si>
  <si>
    <t>Abbruch- und Aushubarbeiten</t>
  </si>
  <si>
    <t>23. Akonto</t>
  </si>
  <si>
    <t xml:space="preserve">Behindertenkonferenz </t>
  </si>
  <si>
    <t>Besichtigung und Besprechnung</t>
  </si>
  <si>
    <t>Gruner Wepf AG</t>
  </si>
  <si>
    <t xml:space="preserve">Ingenieur-Honorar </t>
  </si>
  <si>
    <t xml:space="preserve">EKZ </t>
  </si>
  <si>
    <t>Baustrom Baufeld Ost</t>
  </si>
  <si>
    <t>Cellere Bau AG</t>
  </si>
  <si>
    <t>Belagsarbeiten</t>
  </si>
  <si>
    <t>Geocontrol AG</t>
  </si>
  <si>
    <t>Rotationskernbohrungen Piezometer</t>
  </si>
  <si>
    <t>Zähler MVK</t>
  </si>
  <si>
    <t>4. Akonto</t>
  </si>
  <si>
    <t>Schlussrechnung</t>
  </si>
  <si>
    <t>Ueberwachungsleistung</t>
  </si>
  <si>
    <t>LGT Labor für Geotechnik</t>
  </si>
  <si>
    <t>Bohrungen Umsetzen</t>
  </si>
  <si>
    <t>Durchspülen Piezometer</t>
  </si>
  <si>
    <t>Atina Kanal GmbH, Zürich</t>
  </si>
  <si>
    <t>Bereinigung Mietverträge</t>
  </si>
  <si>
    <t>Allianz Suisse, Zürich</t>
  </si>
  <si>
    <t>Bauplatzversicherung</t>
  </si>
  <si>
    <t>Fundamentvorsprung</t>
  </si>
  <si>
    <t>1. Akonto TH Zentrum/Coop</t>
  </si>
  <si>
    <t>AS Aufzüge AG, Wettswil</t>
  </si>
  <si>
    <t>1. Akonto TH Nord</t>
  </si>
  <si>
    <t>1. Akonto TH West</t>
  </si>
  <si>
    <t>1. Akonto TH Süd</t>
  </si>
  <si>
    <t>geometrie plus ag</t>
  </si>
  <si>
    <t>Baustellenfixpunkte</t>
  </si>
  <si>
    <t>Abbruch/Aushub</t>
  </si>
  <si>
    <t>Rechnung NT112-05 Grünaukies</t>
  </si>
  <si>
    <t>Rechnung NT112-06 Zusatzanker</t>
  </si>
  <si>
    <t>Nachtrag zu Rechnung 27099</t>
  </si>
  <si>
    <t>Streuli Bau AG</t>
  </si>
  <si>
    <t>1. Akonto</t>
  </si>
  <si>
    <t>3. Akonto</t>
  </si>
  <si>
    <t>Mehrausmass Sackanker</t>
  </si>
  <si>
    <t>Planungsarbeiten</t>
  </si>
  <si>
    <t>RJ 2019</t>
  </si>
  <si>
    <t>Regiarbeiten</t>
  </si>
  <si>
    <t>Teilrechnung NT112-04 AWEL</t>
  </si>
  <si>
    <t>Teilrechnung 2 zu NT112-05 Grünaukies</t>
  </si>
  <si>
    <t>Erschütterungsüberwachnung</t>
  </si>
  <si>
    <t>Nebenkosten 10/16 bis 10/18</t>
  </si>
  <si>
    <t>Grafitec AG, Glattbrugg</t>
  </si>
  <si>
    <t>Baureklametafel</t>
  </si>
  <si>
    <t>25. Akonto</t>
  </si>
  <si>
    <t>Regie Baumeister</t>
  </si>
  <si>
    <t>Regie Baureklame Schächte</t>
  </si>
  <si>
    <t>2. Akonto</t>
  </si>
  <si>
    <t>Friedlipartner AG</t>
  </si>
  <si>
    <t>Begleitung Altlasten</t>
  </si>
  <si>
    <t>Teilrechnung 3 zu NT112-05 Grünaukies</t>
  </si>
  <si>
    <t>Teilrechnung 2 zu NT112-04 AWEL</t>
  </si>
  <si>
    <t>Teilrechnung 2 zu NT112-06 Zusatzanker</t>
  </si>
  <si>
    <t>Rechnung NT112-06.1 Zusatz Anker</t>
  </si>
  <si>
    <t>Teilrechnung NT112-8.1</t>
  </si>
  <si>
    <t>6. Akonto</t>
  </si>
  <si>
    <t>Teilrechnung 4 zu NT112-05 Grünaukies</t>
  </si>
  <si>
    <t>Teilrechnung 2 NT112-8.1</t>
  </si>
  <si>
    <t>Teilrechnung 3 zu NT112-04 AWEL</t>
  </si>
  <si>
    <t>5. Akonto</t>
  </si>
  <si>
    <t>Streuli Bau AG, Kilchberg</t>
  </si>
  <si>
    <t>Regie Dezember</t>
  </si>
  <si>
    <t>Regie Januar</t>
  </si>
  <si>
    <t>Rechnung NT112-07 Stillstand</t>
  </si>
  <si>
    <t>Baumberger&amp;Stegmeier AG</t>
  </si>
  <si>
    <t>26. Akonto</t>
  </si>
  <si>
    <t>Pensionskasse der ZKB</t>
  </si>
  <si>
    <t>9m2 Landerwerb Baufeld Ost</t>
  </si>
  <si>
    <t>2.9630.7040.00 ab 2019</t>
  </si>
  <si>
    <t>Compagnoni Elektro AG</t>
  </si>
  <si>
    <t>Von Ballmoos AG, Horgen</t>
  </si>
  <si>
    <t>Regie R211-07</t>
  </si>
  <si>
    <t>Regie R211-08</t>
  </si>
  <si>
    <t>Gemeinde Bau und Werke</t>
  </si>
  <si>
    <t>Mutationsbewilligung</t>
  </si>
  <si>
    <t>Gemeinderat Geroldswil</t>
  </si>
  <si>
    <t>Bew. für eine Beförderungsanlage</t>
  </si>
  <si>
    <t>Mietverträge Coop</t>
  </si>
  <si>
    <t>Schaden 7838680: Baumeister</t>
  </si>
  <si>
    <t>Schaden 7838680: Aushub</t>
  </si>
  <si>
    <t>Schaden 7838680: Bauleitung/GP</t>
  </si>
  <si>
    <t>Baustrom 20.11.2018 bis 12.03.2019</t>
  </si>
  <si>
    <t>Regie 211-09</t>
  </si>
  <si>
    <t>Teilrechnung 5 zu NT112-05 Grünaukies</t>
  </si>
  <si>
    <t>Teilrechnung 6 zu NT112-05 Grünaukies</t>
  </si>
  <si>
    <t>7. Akonto</t>
  </si>
  <si>
    <t>bsf swissphoto</t>
  </si>
  <si>
    <t>Erschütterungsüberwachung</t>
  </si>
  <si>
    <t>Baubewilligung Lüftung</t>
  </si>
  <si>
    <t>27. Akonto</t>
  </si>
  <si>
    <t>Ausarbeitung Mietverträge</t>
  </si>
  <si>
    <t>Finarbit</t>
  </si>
  <si>
    <t>Regie R211-10</t>
  </si>
  <si>
    <t>Diethelm Fassadenbau AG</t>
  </si>
  <si>
    <t>1. Akonto Mockup</t>
  </si>
  <si>
    <t>Regie R211-12</t>
  </si>
  <si>
    <t>Alpiq In Tec Schweiz AG</t>
  </si>
  <si>
    <t>Regie R250-01</t>
  </si>
  <si>
    <t>Regie R250-02</t>
  </si>
  <si>
    <t>Regie R250-03</t>
  </si>
  <si>
    <t>Regie R250-04</t>
  </si>
  <si>
    <t>Salt Mobile AG</t>
  </si>
  <si>
    <t>Broker Honorar, Kerzers</t>
  </si>
  <si>
    <t>Baustellenkamera April</t>
  </si>
  <si>
    <t>Broker Honorar, Boudry</t>
  </si>
  <si>
    <t>Mehrkosten Grünauringkies</t>
  </si>
  <si>
    <t>outsec ag</t>
  </si>
  <si>
    <t>Verkehrsdienst</t>
  </si>
  <si>
    <t>Baumeisterarbeiten April/Mai</t>
  </si>
  <si>
    <t>Keller Systeme AG</t>
  </si>
  <si>
    <t>8. Akonto</t>
  </si>
  <si>
    <t>Baustellenkamera Januar</t>
  </si>
  <si>
    <t>Baustellenkamera Februar</t>
  </si>
  <si>
    <t>Baustellenkamera März</t>
  </si>
  <si>
    <t>Bewilligung Lift</t>
  </si>
  <si>
    <t>Keller Systeme AG, Pfungen</t>
  </si>
  <si>
    <t>Regie R212-01 / R212-02</t>
  </si>
  <si>
    <t>Regie R211-14</t>
  </si>
  <si>
    <t>Baustellenkamera Mai</t>
  </si>
  <si>
    <t>Teilrechnung 1 zu NT 112-10 Wasserhaltung</t>
  </si>
  <si>
    <t>Bewilligung Brandschutz</t>
  </si>
  <si>
    <t>Teilrechnung 1 zu NT 112-09</t>
  </si>
  <si>
    <t>Joos Metall- u. Stahlbau AG</t>
  </si>
  <si>
    <t>Regie R211-15</t>
  </si>
  <si>
    <t>Regie R250-06</t>
  </si>
  <si>
    <t>Regie R250-05</t>
  </si>
  <si>
    <t>28. Akonto</t>
  </si>
  <si>
    <t>Allianz Suisse Versicherung</t>
  </si>
  <si>
    <t>Schaden "Vermessungsfehler"</t>
  </si>
  <si>
    <t>O. Wyss AG, Eggiwil</t>
  </si>
  <si>
    <t>Stützen Laube Nord - Teilrechnung 1</t>
  </si>
  <si>
    <t>outsec ag, Dietikon</t>
  </si>
  <si>
    <t>Verkehrsdienst April/Mai</t>
  </si>
  <si>
    <t>TECTON AG</t>
  </si>
  <si>
    <t>9. Akonto</t>
  </si>
  <si>
    <t>Regie R211-16</t>
  </si>
  <si>
    <t>9. Akonto Abbruch/Aushub</t>
  </si>
  <si>
    <t>BKP 211 Baumeister</t>
  </si>
  <si>
    <t>Arbeitsausführung Juni - Mitte Juli</t>
  </si>
  <si>
    <t>BKP 211 Fertigteilstützen</t>
  </si>
  <si>
    <t>BKP 211 Baumeistere Regiearbeiten</t>
  </si>
  <si>
    <t>Baustrom 13.03.2019 bis 17.07.2019</t>
  </si>
  <si>
    <t>Baustellenkamera Juli</t>
  </si>
  <si>
    <t>Teilrechnung 10 zu NT112-05</t>
  </si>
  <si>
    <t>Keller Systems AG</t>
  </si>
  <si>
    <t>29. Akonto</t>
  </si>
  <si>
    <t>10. Akotno</t>
  </si>
  <si>
    <t>Rechnung NT112-12 Hinterfüllen</t>
  </si>
  <si>
    <t>11. Akonto</t>
  </si>
  <si>
    <t>Regie R250-07</t>
  </si>
  <si>
    <t>Regie R250-08</t>
  </si>
  <si>
    <t>Regie R250-09</t>
  </si>
  <si>
    <t>Regie R250-10</t>
  </si>
  <si>
    <t>Regie R250-11</t>
  </si>
  <si>
    <t>Baustellenkamera August</t>
  </si>
  <si>
    <t>Stützen Laube Nord - Teilrechnung 3</t>
  </si>
  <si>
    <t>Bouygues E&amp;S InTEc AG</t>
  </si>
  <si>
    <t>Saxer Hozbau Weiningen</t>
  </si>
  <si>
    <t>WIPEX Werbemittel AG</t>
  </si>
  <si>
    <t>Unternehmensgeschenk Aufrichte</t>
  </si>
  <si>
    <t>Digiprof</t>
  </si>
  <si>
    <t>Fotografieren Aufrichtfest</t>
  </si>
  <si>
    <t>Baustellenkamera September</t>
  </si>
  <si>
    <t>Baumberger Klaus AG</t>
  </si>
  <si>
    <t>2. Akonto TH Zentrum/Coop</t>
  </si>
  <si>
    <t>30. Akonto</t>
  </si>
  <si>
    <t>Saxer Holzbau Weiningen</t>
  </si>
  <si>
    <t>Regie R211-19</t>
  </si>
  <si>
    <t>Bernasconi, Aarburg</t>
  </si>
  <si>
    <t>Lasthakenprüfung TH Z</t>
  </si>
  <si>
    <t>G. Baumgartner AG</t>
  </si>
  <si>
    <t>2. Akonto Fenster</t>
  </si>
  <si>
    <t>Regie R250-12</t>
  </si>
  <si>
    <t>Regie R211-20</t>
  </si>
  <si>
    <t>Elektro Compagnoni AG</t>
  </si>
  <si>
    <t>Regie R211-21</t>
  </si>
  <si>
    <t>plan 3 gmbH</t>
  </si>
  <si>
    <t>Extern Marketing AG</t>
  </si>
  <si>
    <t>Honorarnote HUEBEGG</t>
  </si>
  <si>
    <t>Limeco</t>
  </si>
  <si>
    <t>Teilzahlung Baubeginn</t>
  </si>
  <si>
    <t>2. Akonto TH Süd</t>
  </si>
  <si>
    <t>grebimmo GmbH</t>
  </si>
  <si>
    <t>Erstvermietung</t>
  </si>
  <si>
    <t>Surber Metallbau AG</t>
  </si>
  <si>
    <t>Mittagessen Abschlussbespr. 5 Personen</t>
  </si>
  <si>
    <t>Gregor Jurt</t>
  </si>
  <si>
    <t>Baustellen-Rundgang Foto Aufnahmen</t>
  </si>
  <si>
    <t>Regie R250-13</t>
  </si>
  <si>
    <t>Regie R250-14</t>
  </si>
  <si>
    <t>Regie Hydrant Limmattalstr.</t>
  </si>
  <si>
    <t>2. Akonto TH West</t>
  </si>
  <si>
    <t>Regie R211-22</t>
  </si>
  <si>
    <t>Regie R211-23</t>
  </si>
  <si>
    <t>Baudirektion Kanton Zürich</t>
  </si>
  <si>
    <t>Bewilligung Sprinkleranlage</t>
  </si>
  <si>
    <t>Lasthakenprüfung TH W</t>
  </si>
  <si>
    <t>TECTON AG, Zürich</t>
  </si>
  <si>
    <t>Baustrom 18.07.2019 - 07.11.2019</t>
  </si>
  <si>
    <t>Stützen Laube Nord, Schlussrechnung</t>
  </si>
  <si>
    <t>2. Akonto TH Nord</t>
  </si>
  <si>
    <t>Lasthakenprüfung TH N</t>
  </si>
  <si>
    <t>Lasthakenprüfung TH SO</t>
  </si>
  <si>
    <t>Rechnung Nachtrag NT250-04</t>
  </si>
  <si>
    <t>Aeschlimann AG, Zürich</t>
  </si>
  <si>
    <t>Regie R211-24</t>
  </si>
  <si>
    <t>31. Akonto</t>
  </si>
  <si>
    <t xml:space="preserve">Baustellenkamera Oktober </t>
  </si>
  <si>
    <t>Baustellenkamera November</t>
  </si>
  <si>
    <t>Koster AG, Zürich</t>
  </si>
  <si>
    <t>Nebenkosten 11/18 bis 10/19</t>
  </si>
  <si>
    <t>Müssig AG, Amriswil</t>
  </si>
  <si>
    <t>outsec AG, Dietikon</t>
  </si>
  <si>
    <t>Kontrollrundgänge KW 48/49</t>
  </si>
  <si>
    <t>Zufahrtskontrolle KW 49</t>
  </si>
  <si>
    <t>Bauführer Honorar</t>
  </si>
  <si>
    <t>Honorar Bauführer Abrg. Dez. 2019</t>
  </si>
  <si>
    <t>Nachtrag NT 250-2</t>
  </si>
  <si>
    <t>Regie R250-15</t>
  </si>
  <si>
    <t>Regie R211-28</t>
  </si>
  <si>
    <t>Regie R211-27</t>
  </si>
  <si>
    <t>Regie R211-26</t>
  </si>
  <si>
    <t>Regie R211-25</t>
  </si>
  <si>
    <t>Regie</t>
  </si>
  <si>
    <t>32. Akonto</t>
  </si>
  <si>
    <t>Rohbauabnahme</t>
  </si>
  <si>
    <t>Regie Lagerkosten</t>
  </si>
  <si>
    <t>Heim AG, Waltenschwil</t>
  </si>
  <si>
    <t>Kontrollrundgänge Dez. 19</t>
  </si>
  <si>
    <t>Regie R240-01</t>
  </si>
  <si>
    <t>Rechnung NT250-06</t>
  </si>
  <si>
    <t>Rechnung NT250-07</t>
  </si>
  <si>
    <t>Regie R250-17</t>
  </si>
  <si>
    <t>Regie R250-18-26</t>
  </si>
  <si>
    <t xml:space="preserve">Baustellenkamera Dezember </t>
  </si>
  <si>
    <t>Landis, Geroldswil</t>
  </si>
  <si>
    <t>Pläne schneiden + falten</t>
  </si>
  <si>
    <t xml:space="preserve">Gemeindeverwaltung Geroldswil  Finanzen  Huebwiesenstrasse 34  Postfach 131  8954 Geroldswil
rene.hochstrasser@geroldswil.ch  Telefon 044 749 32 21  Telefax 044 749 32 90  www.geroldswil.ch
</t>
  </si>
  <si>
    <t>Regie R211 - 29</t>
  </si>
  <si>
    <t>Suter Entfeuchtungstechnik</t>
  </si>
  <si>
    <t>Miete Heizöfeli</t>
  </si>
  <si>
    <t>Total RJ 2019</t>
  </si>
  <si>
    <t>RJ 2020</t>
  </si>
  <si>
    <t>Total RJ 2020</t>
  </si>
  <si>
    <t>blickwinkel AG, Luzern</t>
  </si>
  <si>
    <t>1. AKonto</t>
  </si>
  <si>
    <t>MÖKAH Neuhausen AG</t>
  </si>
  <si>
    <t>Kanal-TV Leitungsuntersuchung</t>
  </si>
  <si>
    <t>Regie R250-16</t>
  </si>
  <si>
    <t>Regie R250-27-31</t>
  </si>
  <si>
    <t>TECTONIC AG, Zürich</t>
  </si>
  <si>
    <t>10. Akonto</t>
  </si>
  <si>
    <t>33. Akonto</t>
  </si>
  <si>
    <t>Regie R211-30</t>
  </si>
  <si>
    <t>Regie R21502-01</t>
  </si>
  <si>
    <t>Regie RR215/02-02</t>
  </si>
  <si>
    <t>RR215/02-03</t>
  </si>
  <si>
    <t>Abschlussrechnung UG TG</t>
  </si>
  <si>
    <t>Regie R271-02</t>
  </si>
  <si>
    <t>Contrafeu AG, Tübach</t>
  </si>
  <si>
    <t>1. Teilrechnung</t>
  </si>
  <si>
    <t>Bouygues E&amp;S In Tec</t>
  </si>
  <si>
    <t>Regie R250-32-37</t>
  </si>
  <si>
    <t>Rechnung NT250-05</t>
  </si>
  <si>
    <t>Kontrollrundgänge Feb 20</t>
  </si>
  <si>
    <t xml:space="preserve">Saxer Holzbau Weiningen </t>
  </si>
  <si>
    <t>1. Akonto Dach</t>
  </si>
  <si>
    <t>GVZ, Zürich</t>
  </si>
  <si>
    <t>Prämienrechnung Bauzeitversicherung</t>
  </si>
  <si>
    <t>immoclass AG</t>
  </si>
  <si>
    <t>Erstellung Übergabeprotokoll</t>
  </si>
  <si>
    <t xml:space="preserve">Baustellenkamera Januar </t>
  </si>
  <si>
    <t>Steinit AG, Zürich</t>
  </si>
  <si>
    <t>Regie R212-05 - R212-26</t>
  </si>
  <si>
    <t>Kontrollrundgänge Jan 20</t>
  </si>
  <si>
    <t>plan 3 gmbh</t>
  </si>
  <si>
    <t>Baustellenrundgang/Doku 16</t>
  </si>
  <si>
    <t>Koch Group AG</t>
  </si>
  <si>
    <t>Leihzylinder</t>
  </si>
  <si>
    <t xml:space="preserve">Baustellenkamera Februar </t>
  </si>
  <si>
    <t>Bewilligung Beförderungsanlage</t>
  </si>
  <si>
    <t>TFB AG, Wildegg</t>
  </si>
  <si>
    <t>Zustandsuntersuchung</t>
  </si>
  <si>
    <t>Hotel Geroldswil</t>
  </si>
  <si>
    <t>Business Lunch</t>
  </si>
  <si>
    <t>Regie R211-32</t>
  </si>
  <si>
    <t>Regie R211-31</t>
  </si>
  <si>
    <t>Di Muccio Plattenbeläge AG</t>
  </si>
  <si>
    <t>Vorbereitung und Begehung</t>
  </si>
  <si>
    <t>Regie Januar 2020</t>
  </si>
  <si>
    <t>Rechnung NT250-08</t>
  </si>
  <si>
    <t>Regie R250-40</t>
  </si>
  <si>
    <t>Regie 180566-R5</t>
  </si>
  <si>
    <t>12. Akonto</t>
  </si>
  <si>
    <t>Richi Bau AG, Weiningen</t>
  </si>
  <si>
    <t>Zus. Installationsplatz</t>
  </si>
  <si>
    <t>Regie Montagebau</t>
  </si>
  <si>
    <t>NT 261-01</t>
  </si>
  <si>
    <t>Kontrollrundgänge März 2020</t>
  </si>
  <si>
    <t>Elektrizitätswerke des Kt. ZH</t>
  </si>
  <si>
    <t>Abrg. 08.11.2019 - 18.03.2020</t>
  </si>
  <si>
    <t>2. Akonto Metallbauarbeiten</t>
  </si>
  <si>
    <t>Marquart Metall GmbH</t>
  </si>
  <si>
    <t>1. Akonto Fenster, Türen</t>
  </si>
  <si>
    <t>Baustellen-Rundgang März 2020</t>
  </si>
  <si>
    <t>Regie R211-33 Baumeîsterarbeiten</t>
  </si>
  <si>
    <t>Rechnung Z-Winkel Baumeister</t>
  </si>
  <si>
    <t>7. Akonto Bedachungsarbeiten</t>
  </si>
  <si>
    <t>3. Akonto, Bodenbeläge</t>
  </si>
  <si>
    <t>4. Akonto, Bodenbeläge</t>
  </si>
  <si>
    <t>1. Akonto, Metallbauarbeiten</t>
  </si>
  <si>
    <t>240 Heizungsanlagen</t>
  </si>
  <si>
    <t>All-Clean AG, Geroldswil</t>
  </si>
  <si>
    <t>Lieferung Hygiene</t>
  </si>
  <si>
    <t>Reinigung Bau WC</t>
  </si>
  <si>
    <t>Projektänderung Überquerung Dorfbach</t>
  </si>
  <si>
    <t>Baudirektion Kt. Zürich</t>
  </si>
  <si>
    <t>Gebühr AWEL Wasserbau</t>
  </si>
  <si>
    <t>W. Rüegg AG, Kaltbrunn</t>
  </si>
  <si>
    <t>1. Akonto Kücheneinrichtung</t>
  </si>
  <si>
    <t>Honorar Erstvermietung</t>
  </si>
  <si>
    <t>Regie R211-34 Baumeisterarbeiten</t>
  </si>
  <si>
    <t>6. Akonto Montagebau als Leichtkonstr.</t>
  </si>
  <si>
    <t>1. Akonto Sanierung Tiefgarage</t>
  </si>
  <si>
    <t xml:space="preserve">Baustellenkamera März </t>
  </si>
  <si>
    <t>Dr. Peter Kleb, Wollerau</t>
  </si>
  <si>
    <t>Honorar Bauschaden Baufeld Ost</t>
  </si>
  <si>
    <t>7. Akonto Gipserarbeiten</t>
  </si>
  <si>
    <t>8. Akonto Gipserarbeiten</t>
  </si>
  <si>
    <t>Warema Schweiz Ag, Luzern</t>
  </si>
  <si>
    <t>1. Akonto Sonnenschutz</t>
  </si>
  <si>
    <t>Baumberger Klaus AG, Zürich</t>
  </si>
  <si>
    <t>Toi Toi AG, Buchs</t>
  </si>
  <si>
    <t>Baureinigung</t>
  </si>
  <si>
    <t>Baumgartner G. AG</t>
  </si>
  <si>
    <t>Glasersatz</t>
  </si>
  <si>
    <t>Regie R250-45 Sanitäranlagen</t>
  </si>
  <si>
    <t>Regie R250-41-44 Sanitäranlagen</t>
  </si>
  <si>
    <t>8. Akonto Bedachungsarbeiten</t>
  </si>
  <si>
    <t>Sanierung Tiefgarage Schaden</t>
  </si>
  <si>
    <t>Kasper AG, Weinfelden</t>
  </si>
  <si>
    <t>1. Akonto Spiegelschränke</t>
  </si>
  <si>
    <t>Keller Systems AG, Pfungen</t>
  </si>
  <si>
    <t xml:space="preserve">13 - 15. Akonto Montagebau in Beton </t>
  </si>
  <si>
    <t>4. Akonto, Metallbauarbeiten</t>
  </si>
  <si>
    <t>2. Akonto, Schreinerarbeiten</t>
  </si>
  <si>
    <t>2. Akonto, Kücheneinrichtungen</t>
  </si>
  <si>
    <t>3. Akonto, Schreinerarbeiten</t>
  </si>
  <si>
    <t>Rechnung Vermietungsblache</t>
  </si>
  <si>
    <t>Regie R271-03, Gipserarbeiten</t>
  </si>
  <si>
    <t>Regie R211-35, Baumeisterarbeiten</t>
  </si>
  <si>
    <t>9. Akonto, Baumeisterarbeiten</t>
  </si>
  <si>
    <t>Schlussrechnung Bauaustrocknung</t>
  </si>
  <si>
    <t>Beratungsdienst</t>
  </si>
  <si>
    <t>M-Z Entsorgungs-Management</t>
  </si>
  <si>
    <t>Bewachung Dritte</t>
  </si>
  <si>
    <t>Bodenbeläge</t>
  </si>
  <si>
    <t>Baumeisterarbeiten</t>
  </si>
  <si>
    <t>Metallbauarbeiten</t>
  </si>
  <si>
    <t xml:space="preserve">Lüftungsanlagen </t>
  </si>
  <si>
    <t>Heizungsanlagen</t>
  </si>
  <si>
    <t>Sanitäranlagen</t>
  </si>
  <si>
    <t>Aufzüge</t>
  </si>
  <si>
    <t>Montagebau</t>
  </si>
  <si>
    <t>Anschlussgebühren</t>
  </si>
  <si>
    <t>Elektroanlagen</t>
  </si>
  <si>
    <t>10. Akonto, Baumeisterarbeiten</t>
  </si>
  <si>
    <t>Regie 211-37 Baumeisterarbeiten</t>
  </si>
  <si>
    <t>K. Studer AG, Frick</t>
  </si>
  <si>
    <t>1. Akonto, Brunnen inkl. Technik</t>
  </si>
  <si>
    <t>7. Akonto, Bodenbeläge</t>
  </si>
  <si>
    <t>2. Akonto, Innere Oberflächenbehandlung</t>
  </si>
  <si>
    <t>Karrer AG, Dättwil</t>
  </si>
  <si>
    <t>1. Akonto, Wandbeläge, Wandbekleidung</t>
  </si>
  <si>
    <t>Montagebau in Beton</t>
  </si>
  <si>
    <t>Regie R271-04 Gipserarbeiten</t>
  </si>
  <si>
    <t>3. Akonto, Metallbauarbeiten</t>
  </si>
  <si>
    <t>34. Akonto, Architekt</t>
  </si>
  <si>
    <t>Regie 180566-R6, Montagebau</t>
  </si>
  <si>
    <t>1. Akonto NT01 Bodenbeläge</t>
  </si>
  <si>
    <t>Kontrolle + Schliessung Mai 2020</t>
  </si>
  <si>
    <t>3. Akonto Sanierung Tiefgarage Schaden</t>
  </si>
  <si>
    <t>Blanc Bautenschutz GmbH</t>
  </si>
  <si>
    <t>Rechnung Spezialabdichtung</t>
  </si>
  <si>
    <t>2. Akonto Montagebau in Holz</t>
  </si>
  <si>
    <t>1. Akonto Schreinerarbeiten</t>
  </si>
  <si>
    <t>4. Akonto, Schreinerarbeiten</t>
  </si>
  <si>
    <t>3. Akonto, Kücheneinrichtungen</t>
  </si>
  <si>
    <t>1. Akonto, Gärtnerarbeiten</t>
  </si>
  <si>
    <t>Cellere Bau AG, Zürich</t>
  </si>
  <si>
    <t>1. Akonto, Baureinigung</t>
  </si>
  <si>
    <t>2. Teilrechnung Sprinkleranlagen</t>
  </si>
  <si>
    <t>6. Akonto Heizungsanlagen</t>
  </si>
  <si>
    <t>Rechnung NT01 Heizungsnalgen</t>
  </si>
  <si>
    <t>Designalltag Rinderer GmbH</t>
  </si>
  <si>
    <t>1. Akonto, Spezialisten</t>
  </si>
  <si>
    <t>6. Akonto, Sanitäranlagen</t>
  </si>
  <si>
    <t>Regie R250-47, 48, 49 Sanitäranlagen</t>
  </si>
  <si>
    <t>Regie R211-38, Baumeisterarbeiten</t>
  </si>
  <si>
    <t>9. Akonto, Gipserarbeiten</t>
  </si>
  <si>
    <t>Kontrolle + Schliessung Juni 2020</t>
  </si>
  <si>
    <t>Schreinerarbeiten</t>
  </si>
  <si>
    <t>Warema Schweiz AG, Luzern</t>
  </si>
  <si>
    <t>Aeussere Abschlüsse, Sonnenschutz</t>
  </si>
  <si>
    <t>9. Akonto Bedachungsarbeiten</t>
  </si>
  <si>
    <t>10. Akonto Bedachungsarbeiten</t>
  </si>
  <si>
    <t>7. Akonto Heizungsanlagen</t>
  </si>
  <si>
    <t>Rechnung NT02 Heizungsanlage</t>
  </si>
  <si>
    <t>Rechnung NT09 Sanitäranlagen</t>
  </si>
  <si>
    <t>2. Akonto, Gärtnerarbeiten</t>
  </si>
  <si>
    <t>Regie 01, Lüftungsanlagen</t>
  </si>
  <si>
    <t>Regie 02, Lüftungsanlagen</t>
  </si>
  <si>
    <t>5. Akonto, Schreinerarbeiten</t>
  </si>
  <si>
    <t>35. Akonto, Architekt</t>
  </si>
  <si>
    <t>4. Akonto, Kücheneinrichtungen</t>
  </si>
  <si>
    <t>2. Akonto, Wandbeläge</t>
  </si>
  <si>
    <t>Wassermessung, Sprinkleranlagen</t>
  </si>
  <si>
    <t>Reprojet AG, Siebnen</t>
  </si>
  <si>
    <t>Regie 28, Abbrüche</t>
  </si>
  <si>
    <t>Akontozahlung Schaden 220 7070799</t>
  </si>
  <si>
    <t>Baustellenkamera Juni</t>
  </si>
  <si>
    <t>Regie R271-05 Gipserarbeiten</t>
  </si>
  <si>
    <t>3. Akonto TH SO, Aufzüge</t>
  </si>
  <si>
    <t>3. Akonto TH W, Aufzüge</t>
  </si>
  <si>
    <t>3. Akonto TH N, Aufzüge</t>
  </si>
  <si>
    <t>3. Akonto TH Z, Aufzüge</t>
  </si>
  <si>
    <t>Rechnung NT02, Bedachungsarbeiten</t>
  </si>
  <si>
    <t>7. Akonto, Elektroanlagen</t>
  </si>
  <si>
    <t>2. Akonto, Brunnen inkl. Technik</t>
  </si>
  <si>
    <t xml:space="preserve">Regie 02, Sanierung Tiefgarage </t>
  </si>
  <si>
    <t>Regie 180566-R7, Montagebau</t>
  </si>
  <si>
    <t>Regie R211-39, Baumeisterarbeiten</t>
  </si>
  <si>
    <t>10. Akonto, Gipserarbeiten</t>
  </si>
  <si>
    <t>5. Akonto, Metallbauarbeiten</t>
  </si>
  <si>
    <t>Rechnung Entsorgung</t>
  </si>
  <si>
    <t>Kontrolle und Schliessung Juni 2020</t>
  </si>
  <si>
    <t>8. Akonto, Bodenbeläge</t>
  </si>
  <si>
    <t>Regie R250-50, Sanitäranlagen</t>
  </si>
  <si>
    <t>Regie 27, Abbrüche</t>
  </si>
  <si>
    <t>Rechnung Fenster, Aussentüren, Tore</t>
  </si>
  <si>
    <t>EKZ des Kt. Zürich</t>
  </si>
  <si>
    <t>Baustrom Messkabine</t>
  </si>
  <si>
    <t>Immobilienberatungsdienstl. Juli</t>
  </si>
  <si>
    <t>Bedachungsarbeiten</t>
  </si>
  <si>
    <t>Regie R211-40 Baumeisterarbeiten</t>
  </si>
  <si>
    <t>SAFOS AG, Dübendorf</t>
  </si>
  <si>
    <t>Schliessanlagen</t>
  </si>
  <si>
    <t>Limeco, Dietikon</t>
  </si>
  <si>
    <t>6. Akonto, Metallbauarbeiten</t>
  </si>
  <si>
    <t>7. Akonto, Metallbau Geländer</t>
  </si>
  <si>
    <t>11. Akonto, Gipserarbeiten</t>
  </si>
  <si>
    <t>Leo Bartolomai, Uitikon</t>
  </si>
  <si>
    <t>1. Akonto, spez. Dichtungen</t>
  </si>
  <si>
    <t>2. Akonto, Fachplanung Signaletik</t>
  </si>
  <si>
    <t>Regie, Montagebau in Beton</t>
  </si>
  <si>
    <t>Surber Metallbau AG, Dietikon</t>
  </si>
  <si>
    <t>Regie, Aufzüge</t>
  </si>
  <si>
    <t>Rechnung NT03, Aufzüge</t>
  </si>
  <si>
    <t>Maler Schlotterbeck AG</t>
  </si>
  <si>
    <t xml:space="preserve">Rechnung Musterfläche </t>
  </si>
  <si>
    <t>6. Akonto, Schreinerarbeiten</t>
  </si>
  <si>
    <t>Inag-Nievergelt AG, Zürich</t>
  </si>
  <si>
    <t>Regierechnung Hauptzuleitung</t>
  </si>
  <si>
    <t>SR Dachaufbauten</t>
  </si>
  <si>
    <t>7. Akonto, Sanitäranlagen</t>
  </si>
  <si>
    <t>2. Akonto, Baureinigung</t>
  </si>
  <si>
    <t>Schlussrechnung NT01, Bodenbeläge</t>
  </si>
  <si>
    <t>Schlussrechnung Montagebau</t>
  </si>
  <si>
    <t>Singenberger AG, Adliswil</t>
  </si>
  <si>
    <t>1. Akonto Gärtnerarbeiten</t>
  </si>
  <si>
    <t>8. Akonto, Metallbauarbeiten</t>
  </si>
  <si>
    <t>3. Akonto, Gärtnerarbeiten</t>
  </si>
  <si>
    <t>4. Akonto, Gärtnerarbeiten</t>
  </si>
  <si>
    <t>Entsorgung, Baureinigung</t>
  </si>
  <si>
    <t>Allg. Sanitärapparate</t>
  </si>
  <si>
    <t>7. Akonto, Schreinerarbeiten</t>
  </si>
  <si>
    <t>Regie Montagebau in Beton</t>
  </si>
  <si>
    <t>8. Akonto, Elektroanlagen</t>
  </si>
  <si>
    <t>3. Akonto, Brunnen inkl. Technik</t>
  </si>
  <si>
    <t>Regie R211-41, Baumeisterarbeiten</t>
  </si>
  <si>
    <t>Regie R211-42, Baumeisterarbeiten</t>
  </si>
  <si>
    <t>Carl Heusser AG, Cham</t>
  </si>
  <si>
    <t>Rechnung Pumpen</t>
  </si>
  <si>
    <t>5. Akonto, Bodenbeläge</t>
  </si>
  <si>
    <t>Regie R271-06, Gipserarbeiten</t>
  </si>
  <si>
    <t>12. Akonto, Gipserarbeiten</t>
  </si>
  <si>
    <t>Rechnung NT04, Elektroanlagen</t>
  </si>
  <si>
    <t>Rechnung NT05, Elektroanlagen</t>
  </si>
  <si>
    <t>Akonto Gewerbe Kosten für Energie</t>
  </si>
  <si>
    <t>Akonto Allgemein Kosten für Energie</t>
  </si>
  <si>
    <t>Akonto Heizung</t>
  </si>
  <si>
    <t>Akonto Allgemein, Huebwiesenstr. 25</t>
  </si>
  <si>
    <t>Akonto Heizung, Huebwiesenstr. 25</t>
  </si>
  <si>
    <t>Akonto Allgemein, Limmattalstr. 50</t>
  </si>
  <si>
    <t>Akonto Heizung, Limmattalstr. 50</t>
  </si>
  <si>
    <t>Akonto Tiefgarage, Gemeindehausstr. 2</t>
  </si>
  <si>
    <t>Ulmi AG, Luzern</t>
  </si>
  <si>
    <t>Rechnung, W, S, O, Bodenbeläge</t>
  </si>
  <si>
    <t>TS TOR &amp; SERVICE AG</t>
  </si>
  <si>
    <t>Schlussrechnung Metallbauarbeiten</t>
  </si>
  <si>
    <t>Schlussrechnung Montagebau in Beton</t>
  </si>
  <si>
    <t>4. Akonto, TH N, Aufzüge</t>
  </si>
  <si>
    <t>4. Akonto, TH W, Aufzüge</t>
  </si>
  <si>
    <t>4. Akonto, TH SO, Aufzüge</t>
  </si>
  <si>
    <t>Dittli AG, Oetwil an der Limmat</t>
  </si>
  <si>
    <t>Hauszuleitung Nord, Anschlussgebühren</t>
  </si>
  <si>
    <t>Zuleitung Sprinkler Nord</t>
  </si>
  <si>
    <t>Hauszuleitung Coop</t>
  </si>
  <si>
    <t>Stieger Bauten AG, Volketswil</t>
  </si>
  <si>
    <t>1. Akonto, Fassadenputze</t>
  </si>
  <si>
    <t>Umgebungskoten, Bestandesaufnahme</t>
  </si>
  <si>
    <t>4. Akonto, Innere Oberflächenbehandlung</t>
  </si>
  <si>
    <t>8. Akonto, Schreinerarbeiten</t>
  </si>
  <si>
    <t>Regie Brandschutztor, Bodenbeläge</t>
  </si>
  <si>
    <t>11. Akonto, Baumeisterarbeiten</t>
  </si>
  <si>
    <t>SR, Sanierung Tiefgarage</t>
  </si>
  <si>
    <t>Stellungnahme zu Begleitung</t>
  </si>
  <si>
    <t>Abo Baustellenkamera Aug. 2020</t>
  </si>
  <si>
    <t>Regie R250-52-54 Sanitäranlagen</t>
  </si>
  <si>
    <t>Kontrolle + Schliessung Aug 20</t>
  </si>
  <si>
    <t>Raintec AG, Volketswil</t>
  </si>
  <si>
    <t>1. Akonto, Sanitäranlagen</t>
  </si>
  <si>
    <t>9. Akonto, Bodenbeläge</t>
  </si>
  <si>
    <t>Regie, Bodenbeläge</t>
  </si>
  <si>
    <t>H3 Höhensicherung GmbH</t>
  </si>
  <si>
    <t>Airdry GmbH, Höri</t>
  </si>
  <si>
    <t>Rechnung NT03, Heizungsanlagen</t>
  </si>
  <si>
    <t>Regie 03, Lüftungsanlagen</t>
  </si>
  <si>
    <t>Regie R250-51, Sanitäranlagen</t>
  </si>
  <si>
    <t>8. Akonto, Sanitäranlagen</t>
  </si>
  <si>
    <t>Rechnung NT11, Sanitäranlagen</t>
  </si>
  <si>
    <t>4. Akonto, Lüftungsanlagen</t>
  </si>
  <si>
    <t>Deboni Elektro AG, Hinwil</t>
  </si>
  <si>
    <t>2020-1637 Elektroanlagen</t>
  </si>
  <si>
    <t>Regie R211-43, Baumeisterarbeiten</t>
  </si>
  <si>
    <t>36. Akonto, Architekt</t>
  </si>
  <si>
    <t>Marquart Metall GmbH, Bubikon</t>
  </si>
  <si>
    <t>Schlussrechnung, Fenster, Aussentüren</t>
  </si>
  <si>
    <t>Schlussrechnung, Aufzüge</t>
  </si>
  <si>
    <t>SR, Montagebau in Holz</t>
  </si>
  <si>
    <t>Regie, Elektroanlagen</t>
  </si>
  <si>
    <t>Rechnung NT04, Heizungsanlagen</t>
  </si>
  <si>
    <t>Velopa AG, Spreitenbach</t>
  </si>
  <si>
    <t>Rechnung, Metallbauarbeiten</t>
  </si>
  <si>
    <t>9. Akonto, Metallbauarbeiten</t>
  </si>
  <si>
    <t>Kontrolle + Schliessung Sep. 20</t>
  </si>
  <si>
    <t>Contena Ochsner AG</t>
  </si>
  <si>
    <t>Rechnung, Ausstattungen, Geräte</t>
  </si>
  <si>
    <t>Süssmann AG, Regensdorf</t>
  </si>
  <si>
    <t>Spez. Dichtungen und Dämmungen</t>
  </si>
  <si>
    <t>Abo Baustellenkamera Sept. 2020</t>
  </si>
  <si>
    <t>Schlussrechnung, Kücheneinrichtungen</t>
  </si>
  <si>
    <t>Regie R271-08, Gipserarbeiten</t>
  </si>
  <si>
    <t>2. Akonto, Spez. Dichtungen</t>
  </si>
  <si>
    <t>Rechnung N, Bodenbeläge</t>
  </si>
  <si>
    <t>Digitalparking AG, Dietikon</t>
  </si>
  <si>
    <t>Rechnung Ticketrollen</t>
  </si>
  <si>
    <t>Divico AG, Wädenswil</t>
  </si>
  <si>
    <t>Rechnung Hartbeton versiegeln</t>
  </si>
  <si>
    <t>12. Akonto, Bedachungsarbeiten</t>
  </si>
  <si>
    <t>Regie R271-07, Gipserarbeiten</t>
  </si>
  <si>
    <t>Sika Bau AG, Schlieren</t>
  </si>
  <si>
    <t>3. Akonto, Baureinigung</t>
  </si>
  <si>
    <t>Huber Kanalservice AG</t>
  </si>
  <si>
    <t>Kanalisationsleitungen, Kanalspülung</t>
  </si>
  <si>
    <t>Rechnung NT05 S, Aufzüge</t>
  </si>
  <si>
    <t>Rechnung NT05 W, Aufzüge</t>
  </si>
  <si>
    <t>Rechnung NT05 N, Aufzüge</t>
  </si>
  <si>
    <t>3. Akonto, Aeussere Abschlüsse</t>
  </si>
  <si>
    <t>Maler Mäder AG, Muri AG</t>
  </si>
  <si>
    <t>Innere Oberflächenbehandlung</t>
  </si>
  <si>
    <t>SR Gewerbe, Kosten für Energie u. dgl.</t>
  </si>
  <si>
    <t>BSH Hausgeräte AG</t>
  </si>
  <si>
    <t>N, Allg. Sanitärapparate</t>
  </si>
  <si>
    <t>O, S, W, Allg. Sanitärapparate</t>
  </si>
  <si>
    <t>Kontrolle Pumpen</t>
  </si>
  <si>
    <t>Montagebau als Leichtkonstruktion</t>
  </si>
  <si>
    <t>ASS Alu-Schaltschränke AG</t>
  </si>
  <si>
    <t>Labosim Markierungs  AG</t>
  </si>
  <si>
    <t>2. Akonto, Sanitäranlagen</t>
  </si>
  <si>
    <t>IG Telekommunikation/Siemens</t>
  </si>
  <si>
    <t>AlarmNET, Anschlussgebühren</t>
  </si>
  <si>
    <t>Schlussrechnung Sanierung TG</t>
  </si>
  <si>
    <t>Bont GmbH, Montlingen</t>
  </si>
  <si>
    <t>Signalisation</t>
  </si>
  <si>
    <t>Regie, Spezialisten</t>
  </si>
  <si>
    <t>Isodicht GmbH</t>
  </si>
  <si>
    <t>Abo Baustellenkamera Okt. 2020</t>
  </si>
  <si>
    <t>Gauss&amp;Merz AG</t>
  </si>
  <si>
    <t>Materiltechn. Sanierung Bauingenieur</t>
  </si>
  <si>
    <t>Jos Berchtold AG, Zürich</t>
  </si>
  <si>
    <t>Fenster, Aussentüren, Tore</t>
  </si>
  <si>
    <t>Parkieranlagen</t>
  </si>
  <si>
    <t>Kern Studer AG, Samstagern</t>
  </si>
  <si>
    <t>Gloor Planzer AG, Männedorf</t>
  </si>
  <si>
    <t>Baumgartner G. AG, Hagendorn</t>
  </si>
  <si>
    <t>Elementwände</t>
  </si>
  <si>
    <t>Schlussrechnung Gibserarbeiten</t>
  </si>
  <si>
    <t>Bewachung durch Dritte</t>
  </si>
  <si>
    <t>Wibatec, AG, Malters</t>
  </si>
  <si>
    <t xml:space="preserve">Rechnung Kassette, Parkieranlagen </t>
  </si>
  <si>
    <t>Kosten für Energie, Wasser und dgl.</t>
  </si>
  <si>
    <t>Frontwork AG, Wallisellen</t>
  </si>
  <si>
    <t>Signaletik</t>
  </si>
  <si>
    <t>Rechnung NT01 Architekt</t>
  </si>
  <si>
    <t>Schlussrechnung, Schreinerarbeiten</t>
  </si>
  <si>
    <t>BAUTRO AG; Baar</t>
  </si>
  <si>
    <t>Bauaustrocknung, Entfeuchter</t>
  </si>
  <si>
    <t>ANTA SWISS AG, Knonau</t>
  </si>
  <si>
    <t>Abfallhai</t>
  </si>
  <si>
    <t>10. Akonto Bodenbeläge</t>
  </si>
  <si>
    <t>Bewilligung Baugespann</t>
  </si>
  <si>
    <t>Schlussrechnung Aeussere Abschlüsse</t>
  </si>
  <si>
    <t>Schlussrechnung, Sanitäranlagen</t>
  </si>
  <si>
    <t>Schlussrechnung, Bodenbeläge</t>
  </si>
  <si>
    <t>RohrMax AG, Grüningen</t>
  </si>
  <si>
    <t>NT Bürstendichtung</t>
  </si>
  <si>
    <t>Schlussrechnung, Heizungsanlagen</t>
  </si>
  <si>
    <t>Gärtnerarbeiten</t>
  </si>
  <si>
    <t>Gutschrift aus Zahlungsanweisung</t>
  </si>
  <si>
    <t>Schlussrechnung Brunnen</t>
  </si>
  <si>
    <t>Brunnen inkl. Technik</t>
  </si>
  <si>
    <t>Bauherrenleistungen Insertionskosten</t>
  </si>
  <si>
    <t>Siemens Schweiz AG</t>
  </si>
  <si>
    <t>Serviceeinsatz BMA</t>
  </si>
  <si>
    <t>Steuerung Kandelaber Vorplatz</t>
  </si>
  <si>
    <t>Nebenkosten 11/19 - 12/20</t>
  </si>
  <si>
    <t>SR Heizung Hubewiesenstr. 25</t>
  </si>
  <si>
    <t>SR Allgemein Huebwiesenstr. 25</t>
  </si>
  <si>
    <t>Wohnungen Huebwiesenstr. 25</t>
  </si>
  <si>
    <t xml:space="preserve">Erstellung Mieterordner </t>
  </si>
  <si>
    <t>Abo Baustellenkamera Nov. 2020</t>
  </si>
  <si>
    <t>Erstvermietung Huebegg</t>
  </si>
  <si>
    <t>Abo Baustellenkamera Dez. 2020</t>
  </si>
  <si>
    <t>akoclean AG, Fahrweid</t>
  </si>
  <si>
    <t>Schwelle Gussasphalt</t>
  </si>
  <si>
    <t>AFIL GmbH, Aarau</t>
  </si>
  <si>
    <t>Thomas Rösler, Markdorf</t>
  </si>
  <si>
    <t xml:space="preserve">Ausstattungen, Geräte </t>
  </si>
  <si>
    <t>Fassadenputze</t>
  </si>
  <si>
    <t>Kücheneinrichtungen</t>
  </si>
  <si>
    <t>Plattenarbeiten</t>
  </si>
  <si>
    <t>Sprinkleranlagen</t>
  </si>
  <si>
    <t>Koch Group AG, Wallisellen</t>
  </si>
  <si>
    <t>Insertionskosten Homegate</t>
  </si>
  <si>
    <t>RJ 2021</t>
  </si>
  <si>
    <t>Bauzeitversicherung 2021</t>
  </si>
  <si>
    <t>Total RJ 2021</t>
  </si>
  <si>
    <t>Eidg. Steuerverwaltung, Bern</t>
  </si>
  <si>
    <t>1. Q. 2020/ Huebegg (FV)</t>
  </si>
  <si>
    <t>2. Q. 2020/ Huebegg (FV)</t>
  </si>
  <si>
    <t>Pill Apotheke im Dorf, Geroldswil</t>
  </si>
  <si>
    <t>Schadenfall Bodenbelag</t>
  </si>
  <si>
    <t>Leo Bartolamai, Uitikon Waldegg</t>
  </si>
  <si>
    <t>SR, Wohnung N.301</t>
  </si>
  <si>
    <t>SR, Wohnung N.201</t>
  </si>
  <si>
    <t>Regie R240-03 Heizungsanlagen</t>
  </si>
  <si>
    <t>1. Akonto, Fenster, Aussentüren, Tore</t>
  </si>
  <si>
    <t>geometrie plus ag, Zürich</t>
  </si>
  <si>
    <t>GW 2102 Übergangsposition</t>
  </si>
  <si>
    <t>Regie Innere Oberflächenbehandlung</t>
  </si>
  <si>
    <t>Abo Baustellenkamera Jan. 2021</t>
  </si>
  <si>
    <t>Rechnung NT01-06, Gärtnerarbeiten</t>
  </si>
  <si>
    <t>Schlussrechnung, Gärtnerarbeiten</t>
  </si>
  <si>
    <t>Schlussrechnung, Dichtungen</t>
  </si>
  <si>
    <t>Schlussrechnung, Baumeisterarbeiten</t>
  </si>
  <si>
    <t>Schlussrechnung, Oberflächenbehandlung</t>
  </si>
  <si>
    <t>Schlussrechnung, Sanierung Tiefgarage</t>
  </si>
  <si>
    <t>SR Wohnung W.302 Kosten für Energie</t>
  </si>
  <si>
    <t>Fenster, Aussentüren, Tor</t>
  </si>
  <si>
    <t>3. Q. 2020/ Huebegg (FV)</t>
  </si>
  <si>
    <t>4. Q. 2020/ Huebegg (FV)</t>
  </si>
  <si>
    <t>Allianz Suisse AG, Zürich</t>
  </si>
  <si>
    <t>Sanierung Tiefgarage, Eisenüberdeckung</t>
  </si>
  <si>
    <t>Schlussrechnung Lüftungsanlage</t>
  </si>
  <si>
    <t>Object Secur GmbH, Rütihof</t>
  </si>
  <si>
    <t>Rechnung Elektroanlagen</t>
  </si>
  <si>
    <t>10. Akonto, Metallbauarbeiten</t>
  </si>
  <si>
    <t>Rechnung Zulagen Metallbauarbeiten</t>
  </si>
  <si>
    <t>Regie, Schreinerarbeiten</t>
  </si>
  <si>
    <t>Aufwendungen Bauherr</t>
  </si>
  <si>
    <t>Sanierung Tiefgarage</t>
  </si>
  <si>
    <t>Gutschrift Zahlung Stellungnahme</t>
  </si>
  <si>
    <t>Abo Baustellenkamera Feb. 2021</t>
  </si>
  <si>
    <t>Schlussrechnung Bedachungsarbeiten</t>
  </si>
  <si>
    <t>Spezielle Dichtungen und Dämmungen</t>
  </si>
  <si>
    <t>Bauplatzpolice 01.04.2020 - 01.07.2021</t>
  </si>
  <si>
    <t>grebimmo GmbH, Birmensdorf</t>
  </si>
  <si>
    <t>Schlussrg. Metallbauarbeiten</t>
  </si>
  <si>
    <t>Erweiterung Zutrittsleser</t>
  </si>
  <si>
    <t>Gilgen Door Systems AG</t>
  </si>
  <si>
    <t>Umrüstung Automatische Türanlage</t>
  </si>
  <si>
    <t>BG 2017/020 Auflösung Depot</t>
  </si>
  <si>
    <t>Regie Gibserarbeiten</t>
  </si>
  <si>
    <t>Eidg. Steuerverwaltung Bern</t>
  </si>
  <si>
    <t>MWST-Gutschrift 1 Ouartal 2021</t>
  </si>
  <si>
    <t>Schlussrechnung Elektroanlagen</t>
  </si>
  <si>
    <t>Aufschalten Alarme Torsteuerung</t>
  </si>
  <si>
    <t xml:space="preserve">Baumberger&amp;Stegmeier AG </t>
  </si>
  <si>
    <t>Schlussrechnung (inkl. NT) Architekt</t>
  </si>
  <si>
    <t>SR Nebenkosten</t>
  </si>
  <si>
    <t>Dittli AG, Oetwil a.d.L.</t>
  </si>
  <si>
    <t>Brunnen Technik Sanitär</t>
  </si>
  <si>
    <t>Marquart Metall GmbH, Buebikon</t>
  </si>
  <si>
    <t>Storno/Gemeinde Gerodlswil</t>
  </si>
  <si>
    <t>Bewilligung Hebebühne</t>
  </si>
  <si>
    <t>Finanzen</t>
  </si>
  <si>
    <t>Signaletik TH-Zentrum</t>
  </si>
  <si>
    <t>AXA Versicherungen AG</t>
  </si>
  <si>
    <t>AB City Dienst, Zürich</t>
  </si>
  <si>
    <t>Baugarantieversicherung</t>
  </si>
  <si>
    <t>NT04 Gittertüre Hof</t>
  </si>
  <si>
    <t>Akasan AG, Wängi</t>
  </si>
  <si>
    <t>Kanalisation Inliner</t>
  </si>
  <si>
    <t>Huber Kanalsevice AG</t>
  </si>
  <si>
    <t>Kanalspülung</t>
  </si>
  <si>
    <t>NT13-Unterschr. Beteiligung</t>
  </si>
  <si>
    <t>Nachschlüssel W-101</t>
  </si>
  <si>
    <t>Baumgruben Betonbelag 03-11/20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</si>
</sst>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8"/>
      <color theme="1"/>
      <name val="Arial"/>
      <family val="2"/>
    </font>
    <font>
      <sz val="10"/>
      <color theme="1"/>
      <name val="Arial"/>
      <family val="2"/>
    </font>
    <font>
      <b/>
      <sz val="10"/>
      <color theme="1"/>
      <name val="Arial"/>
      <family val="2"/>
    </font>
    <font>
      <b/>
      <u/>
      <sz val="10"/>
      <color theme="1"/>
      <name val="Arial"/>
      <family val="2"/>
    </font>
    <font>
      <b/>
      <sz val="11"/>
      <color theme="1"/>
      <name val="Calibri"/>
      <family val="2"/>
      <scheme val="minor"/>
    </font>
    <font>
      <sz val="10"/>
      <color rgb="FFFF0000"/>
      <name val="Arial"/>
      <family val="2"/>
    </font>
    <font>
      <sz val="10"/>
      <name val="Arial"/>
      <family val="2"/>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42">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dotted">
        <color indexed="64"/>
      </bottom>
      <diagonal/>
    </border>
  </borders>
  <cellStyleXfs count="1">
    <xf numFmtId="0" fontId="0" fillId="0" borderId="0"/>
  </cellStyleXfs>
  <cellXfs count="347">
    <xf numFmtId="0" fontId="0" fillId="0" borderId="0" xfId="0"/>
    <xf numFmtId="0" fontId="2" fillId="0" borderId="0" xfId="0" applyFont="1"/>
    <xf numFmtId="0" fontId="2" fillId="0" borderId="0" xfId="0" applyFont="1" applyBorder="1"/>
    <xf numFmtId="0" fontId="3" fillId="0" borderId="0" xfId="0" applyFont="1" applyBorder="1"/>
    <xf numFmtId="4" fontId="3" fillId="0" borderId="0" xfId="0" applyNumberFormat="1" applyFont="1" applyBorder="1" applyAlignment="1"/>
    <xf numFmtId="0" fontId="3" fillId="0" borderId="6" xfId="0" applyFont="1" applyBorder="1"/>
    <xf numFmtId="4" fontId="3" fillId="0" borderId="0" xfId="0" applyNumberFormat="1" applyFont="1" applyBorder="1"/>
    <xf numFmtId="0" fontId="2" fillId="0" borderId="4" xfId="0" applyFont="1" applyBorder="1"/>
    <xf numFmtId="0" fontId="2" fillId="0" borderId="0" xfId="0" applyFont="1" applyAlignment="1">
      <alignment horizontal="left"/>
    </xf>
    <xf numFmtId="0" fontId="0" fillId="0" borderId="0" xfId="0" applyAlignment="1">
      <alignment vertical="top" wrapText="1"/>
    </xf>
    <xf numFmtId="0" fontId="3" fillId="0" borderId="0" xfId="0" applyFont="1" applyBorder="1" applyAlignment="1">
      <alignment vertical="top" wrapText="1"/>
    </xf>
    <xf numFmtId="0" fontId="2" fillId="0" borderId="0" xfId="0" applyFont="1" applyBorder="1" applyAlignment="1">
      <alignment vertical="top" wrapText="1"/>
    </xf>
    <xf numFmtId="0" fontId="3" fillId="0" borderId="0" xfId="0" applyFont="1" applyBorder="1" applyAlignment="1">
      <alignment horizontal="left"/>
    </xf>
    <xf numFmtId="0" fontId="3" fillId="0" borderId="0" xfId="0" applyFont="1" applyBorder="1" applyAlignment="1">
      <alignment horizontal="left"/>
    </xf>
    <xf numFmtId="0" fontId="2" fillId="0" borderId="0" xfId="0" applyFont="1" applyAlignment="1">
      <alignment horizontal="left"/>
    </xf>
    <xf numFmtId="0" fontId="3" fillId="0" borderId="3" xfId="0" applyFont="1" applyBorder="1"/>
    <xf numFmtId="0" fontId="2" fillId="0" borderId="7" xfId="0" applyFont="1" applyBorder="1" applyAlignment="1">
      <alignment horizontal="left" vertical="top" wrapText="1"/>
    </xf>
    <xf numFmtId="0" fontId="2" fillId="0" borderId="9" xfId="0" applyFont="1" applyBorder="1" applyAlignment="1">
      <alignment horizontal="left"/>
    </xf>
    <xf numFmtId="0" fontId="5" fillId="0" borderId="0" xfId="0" applyFont="1"/>
    <xf numFmtId="0" fontId="4" fillId="0" borderId="13" xfId="0" applyFont="1" applyBorder="1"/>
    <xf numFmtId="0" fontId="2" fillId="0" borderId="17" xfId="0" applyFont="1" applyBorder="1" applyAlignment="1">
      <alignment horizontal="left" vertical="top" wrapText="1"/>
    </xf>
    <xf numFmtId="0" fontId="4" fillId="0" borderId="17" xfId="0" applyFont="1" applyBorder="1" applyAlignment="1">
      <alignment horizontal="left" vertical="top" wrapText="1"/>
    </xf>
    <xf numFmtId="0" fontId="2" fillId="0" borderId="21" xfId="0" applyFont="1" applyBorder="1" applyAlignment="1">
      <alignment horizontal="left" vertical="top" wrapText="1"/>
    </xf>
    <xf numFmtId="0" fontId="3" fillId="2" borderId="25"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0" borderId="0" xfId="0" applyFont="1" applyBorder="1" applyAlignment="1">
      <alignment vertical="center"/>
    </xf>
    <xf numFmtId="4" fontId="3" fillId="0" borderId="0" xfId="0" applyNumberFormat="1" applyFont="1" applyBorder="1" applyAlignment="1">
      <alignment vertical="center"/>
    </xf>
    <xf numFmtId="0" fontId="0" fillId="0" borderId="0" xfId="0" applyAlignment="1">
      <alignment vertical="center"/>
    </xf>
    <xf numFmtId="0" fontId="2" fillId="0" borderId="0" xfId="0" applyFont="1" applyBorder="1" applyAlignment="1"/>
    <xf numFmtId="1" fontId="4" fillId="0" borderId="14" xfId="0" applyNumberFormat="1" applyFont="1" applyBorder="1" applyAlignment="1">
      <alignment horizontal="center"/>
    </xf>
    <xf numFmtId="1" fontId="2" fillId="0" borderId="17" xfId="0" applyNumberFormat="1" applyFont="1" applyBorder="1" applyAlignment="1">
      <alignment horizontal="center" vertical="top" wrapText="1"/>
    </xf>
    <xf numFmtId="1" fontId="2" fillId="0" borderId="21" xfId="0" applyNumberFormat="1" applyFont="1" applyBorder="1" applyAlignment="1">
      <alignment horizontal="center" vertical="top" wrapText="1"/>
    </xf>
    <xf numFmtId="1" fontId="3" fillId="3" borderId="9" xfId="0" applyNumberFormat="1" applyFont="1" applyFill="1" applyBorder="1" applyAlignment="1">
      <alignment horizontal="center" vertical="top" wrapText="1"/>
    </xf>
    <xf numFmtId="1" fontId="3" fillId="2" borderId="25" xfId="0" applyNumberFormat="1" applyFont="1" applyFill="1" applyBorder="1" applyAlignment="1">
      <alignment horizontal="center" vertical="top" wrapText="1"/>
    </xf>
    <xf numFmtId="1" fontId="2" fillId="0" borderId="7" xfId="0" applyNumberFormat="1" applyFont="1" applyBorder="1" applyAlignment="1">
      <alignment horizontal="center" vertical="top" wrapText="1"/>
    </xf>
    <xf numFmtId="1" fontId="2" fillId="0" borderId="10" xfId="0" applyNumberFormat="1" applyFont="1" applyBorder="1" applyAlignment="1">
      <alignment horizontal="center"/>
    </xf>
    <xf numFmtId="4" fontId="0" fillId="0" borderId="0" xfId="0" applyNumberFormat="1"/>
    <xf numFmtId="0" fontId="2" fillId="0" borderId="0" xfId="0" applyFont="1" applyAlignment="1">
      <alignment horizontal="left"/>
    </xf>
    <xf numFmtId="0" fontId="2" fillId="0" borderId="0" xfId="0" applyFont="1" applyAlignment="1">
      <alignment horizontal="center"/>
    </xf>
    <xf numFmtId="0" fontId="2" fillId="0" borderId="19" xfId="0" applyFont="1" applyBorder="1" applyAlignment="1">
      <alignment horizontal="left" vertical="top" wrapText="1"/>
    </xf>
    <xf numFmtId="0" fontId="2" fillId="0" borderId="20" xfId="0" applyFont="1" applyBorder="1" applyAlignment="1">
      <alignment horizontal="left" vertical="top" wrapText="1"/>
    </xf>
    <xf numFmtId="0" fontId="2" fillId="0" borderId="18" xfId="0" applyFont="1" applyBorder="1" applyAlignment="1">
      <alignment horizontal="left" vertical="top"/>
    </xf>
    <xf numFmtId="0" fontId="2" fillId="0" borderId="19" xfId="0" applyFont="1" applyBorder="1" applyAlignment="1">
      <alignment horizontal="left" vertical="top"/>
    </xf>
    <xf numFmtId="0" fontId="2" fillId="0" borderId="22" xfId="0" applyFont="1" applyBorder="1" applyAlignment="1">
      <alignment horizontal="left" vertical="top"/>
    </xf>
    <xf numFmtId="0" fontId="2" fillId="0" borderId="23" xfId="0" applyFont="1" applyBorder="1" applyAlignment="1">
      <alignment horizontal="left" vertical="top"/>
    </xf>
    <xf numFmtId="0" fontId="2" fillId="0" borderId="22" xfId="0" applyFont="1" applyBorder="1" applyAlignment="1">
      <alignment horizontal="left" vertical="top"/>
    </xf>
    <xf numFmtId="0" fontId="2" fillId="0" borderId="23" xfId="0" applyFont="1" applyBorder="1" applyAlignment="1">
      <alignment horizontal="left" vertical="top"/>
    </xf>
    <xf numFmtId="0" fontId="0" fillId="0" borderId="23" xfId="0" applyBorder="1" applyAlignment="1">
      <alignment horizontal="left" vertical="top"/>
    </xf>
    <xf numFmtId="0" fontId="0" fillId="0" borderId="24" xfId="0" applyBorder="1" applyAlignment="1">
      <alignment horizontal="left" vertical="top"/>
    </xf>
    <xf numFmtId="0" fontId="2" fillId="0" borderId="22" xfId="0" applyFont="1" applyBorder="1" applyAlignment="1">
      <alignment horizontal="left" vertical="top"/>
    </xf>
    <xf numFmtId="0" fontId="2" fillId="0" borderId="23" xfId="0" applyFont="1" applyBorder="1" applyAlignment="1">
      <alignment horizontal="left" vertical="top"/>
    </xf>
    <xf numFmtId="0" fontId="2" fillId="0" borderId="22" xfId="0" applyFont="1" applyBorder="1" applyAlignment="1">
      <alignment horizontal="left" vertical="top"/>
    </xf>
    <xf numFmtId="0" fontId="2" fillId="0" borderId="23" xfId="0" applyFont="1" applyBorder="1" applyAlignment="1">
      <alignment horizontal="left" vertical="top"/>
    </xf>
    <xf numFmtId="0" fontId="2" fillId="0" borderId="22" xfId="0" applyFont="1" applyBorder="1" applyAlignment="1">
      <alignment horizontal="left" vertical="top"/>
    </xf>
    <xf numFmtId="0" fontId="2" fillId="0" borderId="23" xfId="0" applyFont="1" applyBorder="1" applyAlignment="1">
      <alignment horizontal="left" vertical="top"/>
    </xf>
    <xf numFmtId="0" fontId="2" fillId="0" borderId="21" xfId="0" applyFont="1" applyFill="1" applyBorder="1" applyAlignment="1">
      <alignment horizontal="left" vertical="top" wrapText="1"/>
    </xf>
    <xf numFmtId="1" fontId="2" fillId="0" borderId="21" xfId="0" applyNumberFormat="1" applyFont="1" applyFill="1" applyBorder="1" applyAlignment="1">
      <alignment horizontal="center" vertical="top" wrapText="1"/>
    </xf>
    <xf numFmtId="0" fontId="2" fillId="0" borderId="22" xfId="0" applyFont="1" applyFill="1" applyBorder="1" applyAlignment="1">
      <alignment horizontal="left" vertical="top"/>
    </xf>
    <xf numFmtId="0" fontId="0" fillId="0" borderId="23" xfId="0" applyFill="1" applyBorder="1" applyAlignment="1">
      <alignment horizontal="left" vertical="top"/>
    </xf>
    <xf numFmtId="0" fontId="0" fillId="0" borderId="24" xfId="0" applyFill="1" applyBorder="1" applyAlignment="1">
      <alignment horizontal="left" vertical="top"/>
    </xf>
    <xf numFmtId="0" fontId="2" fillId="0" borderId="23" xfId="0" applyFont="1" applyFill="1" applyBorder="1" applyAlignment="1">
      <alignment horizontal="left" vertical="top"/>
    </xf>
    <xf numFmtId="0" fontId="0" fillId="0" borderId="0" xfId="0" applyFill="1"/>
    <xf numFmtId="0" fontId="2" fillId="0" borderId="22" xfId="0" applyFont="1" applyBorder="1" applyAlignment="1">
      <alignment horizontal="left" vertical="top"/>
    </xf>
    <xf numFmtId="0" fontId="2" fillId="0" borderId="23" xfId="0" applyFont="1" applyBorder="1" applyAlignment="1">
      <alignment horizontal="left" vertical="top"/>
    </xf>
    <xf numFmtId="0" fontId="0" fillId="0" borderId="0" xfId="0" applyAlignment="1">
      <alignment wrapText="1"/>
    </xf>
    <xf numFmtId="0" fontId="2" fillId="0" borderId="22" xfId="0" applyFont="1" applyBorder="1" applyAlignment="1">
      <alignment horizontal="left" vertical="top"/>
    </xf>
    <xf numFmtId="0" fontId="2" fillId="0" borderId="23" xfId="0" applyFont="1" applyBorder="1" applyAlignment="1">
      <alignment horizontal="left" vertical="top"/>
    </xf>
    <xf numFmtId="0" fontId="2" fillId="0" borderId="22" xfId="0" applyFont="1" applyBorder="1" applyAlignment="1">
      <alignment horizontal="left" vertical="top"/>
    </xf>
    <xf numFmtId="0" fontId="2" fillId="0" borderId="18" xfId="0" applyFont="1" applyBorder="1"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0" fontId="2" fillId="0" borderId="22" xfId="0" applyFont="1" applyBorder="1" applyAlignment="1">
      <alignment horizontal="left" vertical="top"/>
    </xf>
    <xf numFmtId="0" fontId="2" fillId="0" borderId="22" xfId="0" applyFont="1" applyBorder="1" applyAlignment="1">
      <alignment horizontal="left" vertical="top"/>
    </xf>
    <xf numFmtId="0" fontId="0" fillId="0" borderId="0" xfId="0" applyBorder="1" applyAlignment="1">
      <alignment horizontal="left" vertical="top"/>
    </xf>
    <xf numFmtId="0" fontId="2" fillId="0" borderId="18" xfId="0" applyFont="1" applyBorder="1" applyAlignment="1">
      <alignment horizontal="left" vertical="top"/>
    </xf>
    <xf numFmtId="0" fontId="2" fillId="0" borderId="19" xfId="0" applyFont="1" applyBorder="1"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0" fontId="2" fillId="0" borderId="18" xfId="0" applyFont="1" applyBorder="1" applyAlignment="1">
      <alignment horizontal="left" vertical="top"/>
    </xf>
    <xf numFmtId="0" fontId="2" fillId="0" borderId="19" xfId="0" applyFont="1" applyBorder="1"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0" fontId="2" fillId="0" borderId="1" xfId="0" applyFont="1" applyBorder="1" applyAlignment="1">
      <alignment horizontal="left" vertical="top"/>
    </xf>
    <xf numFmtId="0" fontId="2" fillId="0" borderId="0" xfId="0" applyFont="1" applyBorder="1" applyAlignment="1">
      <alignment horizontal="left" vertical="top"/>
    </xf>
    <xf numFmtId="1" fontId="2" fillId="0" borderId="26" xfId="0" applyNumberFormat="1" applyFont="1" applyBorder="1" applyAlignment="1">
      <alignment horizontal="center" vertical="top" wrapText="1"/>
    </xf>
    <xf numFmtId="4" fontId="2" fillId="0" borderId="7" xfId="0" applyNumberFormat="1" applyFont="1" applyFill="1" applyBorder="1" applyAlignment="1">
      <alignment vertical="top"/>
    </xf>
    <xf numFmtId="0" fontId="2" fillId="0" borderId="26" xfId="0" applyFont="1" applyBorder="1" applyAlignment="1">
      <alignment horizontal="left" vertical="top" wrapText="1"/>
    </xf>
    <xf numFmtId="4" fontId="2" fillId="0" borderId="17" xfId="0" applyNumberFormat="1" applyFont="1" applyFill="1" applyBorder="1" applyAlignment="1">
      <alignment vertical="top"/>
    </xf>
    <xf numFmtId="0" fontId="3" fillId="0" borderId="0" xfId="0" applyFont="1" applyAlignment="1">
      <alignment horizontal="center"/>
    </xf>
    <xf numFmtId="0" fontId="2" fillId="0" borderId="0" xfId="0" applyFont="1" applyAlignment="1">
      <alignment horizontal="center"/>
    </xf>
    <xf numFmtId="0" fontId="2" fillId="0" borderId="8" xfId="0" applyFont="1" applyBorder="1" applyAlignment="1">
      <alignment horizontal="left"/>
    </xf>
    <xf numFmtId="4" fontId="2" fillId="0" borderId="7" xfId="0" applyNumberFormat="1" applyFont="1" applyBorder="1" applyAlignment="1">
      <alignment vertical="top"/>
    </xf>
    <xf numFmtId="0" fontId="3" fillId="2" borderId="25" xfId="0" applyFont="1" applyFill="1" applyBorder="1" applyAlignment="1">
      <alignment horizontal="left" vertical="top" wrapText="1"/>
    </xf>
    <xf numFmtId="0" fontId="2" fillId="0" borderId="6" xfId="0" applyFont="1" applyBorder="1"/>
    <xf numFmtId="0" fontId="3" fillId="2" borderId="27" xfId="0" applyFont="1" applyFill="1" applyBorder="1" applyAlignment="1">
      <alignment horizontal="left" vertical="top"/>
    </xf>
    <xf numFmtId="0" fontId="3" fillId="2" borderId="28" xfId="0" applyFont="1" applyFill="1" applyBorder="1" applyAlignment="1">
      <alignment horizontal="left" vertical="top"/>
    </xf>
    <xf numFmtId="0" fontId="2" fillId="0" borderId="7" xfId="0" applyFont="1" applyBorder="1" applyAlignment="1">
      <alignment horizontal="left" vertical="top" wrapText="1"/>
    </xf>
    <xf numFmtId="0" fontId="2" fillId="0" borderId="0" xfId="0" applyFont="1" applyAlignment="1">
      <alignment horizontal="left"/>
    </xf>
    <xf numFmtId="0" fontId="2" fillId="0" borderId="0" xfId="0" applyFont="1" applyAlignment="1">
      <alignment horizontal="center"/>
    </xf>
    <xf numFmtId="0" fontId="2" fillId="0" borderId="1" xfId="0" applyFont="1" applyBorder="1" applyAlignment="1">
      <alignment horizontal="left" vertical="top"/>
    </xf>
    <xf numFmtId="0" fontId="2" fillId="0" borderId="0" xfId="0" applyFont="1" applyBorder="1" applyAlignment="1">
      <alignment horizontal="left" vertical="top"/>
    </xf>
    <xf numFmtId="0" fontId="3" fillId="0" borderId="9" xfId="0" applyFont="1" applyBorder="1"/>
    <xf numFmtId="4" fontId="2" fillId="0" borderId="13" xfId="0" applyNumberFormat="1" applyFont="1" applyBorder="1"/>
    <xf numFmtId="4" fontId="2" fillId="0" borderId="17" xfId="0" applyNumberFormat="1" applyFont="1" applyBorder="1" applyAlignment="1">
      <alignment vertical="top"/>
    </xf>
    <xf numFmtId="4" fontId="2" fillId="0" borderId="21" xfId="0" applyNumberFormat="1" applyFont="1" applyBorder="1" applyAlignment="1">
      <alignment vertical="top"/>
    </xf>
    <xf numFmtId="4" fontId="3" fillId="3" borderId="9" xfId="0" applyNumberFormat="1" applyFont="1" applyFill="1" applyBorder="1" applyAlignment="1">
      <alignment vertical="top"/>
    </xf>
    <xf numFmtId="4" fontId="6" fillId="0" borderId="17" xfId="0" applyNumberFormat="1" applyFont="1" applyBorder="1" applyAlignment="1">
      <alignment vertical="top"/>
    </xf>
    <xf numFmtId="4" fontId="7" fillId="0" borderId="17" xfId="0" applyNumberFormat="1" applyFont="1" applyBorder="1" applyAlignment="1">
      <alignment vertical="top" wrapText="1"/>
    </xf>
    <xf numFmtId="4" fontId="7" fillId="0" borderId="17" xfId="0" applyNumberFormat="1" applyFont="1" applyBorder="1" applyAlignment="1">
      <alignment vertical="top"/>
    </xf>
    <xf numFmtId="4" fontId="7" fillId="0" borderId="21" xfId="0" applyNumberFormat="1" applyFont="1" applyBorder="1" applyAlignment="1">
      <alignment vertical="top"/>
    </xf>
    <xf numFmtId="4" fontId="3" fillId="2" borderId="30" xfId="0" applyNumberFormat="1" applyFont="1" applyFill="1" applyBorder="1" applyAlignment="1">
      <alignment vertical="top"/>
    </xf>
    <xf numFmtId="4" fontId="2" fillId="0" borderId="21" xfId="0" applyNumberFormat="1" applyFont="1" applyFill="1" applyBorder="1" applyAlignment="1">
      <alignment vertical="top"/>
    </xf>
    <xf numFmtId="4" fontId="7" fillId="0" borderId="17" xfId="0" applyNumberFormat="1" applyFont="1" applyFill="1" applyBorder="1" applyAlignment="1">
      <alignment vertical="top"/>
    </xf>
    <xf numFmtId="4" fontId="3" fillId="0" borderId="9" xfId="0" applyNumberFormat="1" applyFont="1" applyBorder="1"/>
    <xf numFmtId="0" fontId="2" fillId="0" borderId="31" xfId="0" applyFont="1" applyBorder="1" applyAlignment="1">
      <alignment horizontal="left" vertical="top" wrapText="1"/>
    </xf>
    <xf numFmtId="1" fontId="2" fillId="0" borderId="31" xfId="0" applyNumberFormat="1" applyFont="1" applyBorder="1" applyAlignment="1">
      <alignment horizontal="center" vertical="top" wrapText="1"/>
    </xf>
    <xf numFmtId="0" fontId="0" fillId="0" borderId="2" xfId="0" applyBorder="1" applyAlignment="1">
      <alignment horizontal="left" vertical="top"/>
    </xf>
    <xf numFmtId="4" fontId="2" fillId="0" borderId="31" xfId="0" applyNumberFormat="1" applyFont="1" applyFill="1" applyBorder="1" applyAlignment="1">
      <alignment vertical="top"/>
    </xf>
    <xf numFmtId="0" fontId="2" fillId="0" borderId="19" xfId="0" applyFont="1" applyBorder="1" applyAlignment="1">
      <alignment horizontal="left" vertical="top"/>
    </xf>
    <xf numFmtId="0" fontId="2" fillId="0" borderId="17" xfId="0" applyFont="1" applyBorder="1" applyAlignment="1">
      <alignment horizontal="left" vertical="top" wrapText="1"/>
    </xf>
    <xf numFmtId="0" fontId="2" fillId="0" borderId="17" xfId="0" applyFont="1" applyFill="1" applyBorder="1" applyAlignment="1">
      <alignment horizontal="left" vertical="top" wrapText="1"/>
    </xf>
    <xf numFmtId="1" fontId="2" fillId="0" borderId="17" xfId="0" applyNumberFormat="1" applyFont="1" applyFill="1" applyBorder="1" applyAlignment="1">
      <alignment horizontal="center" vertical="top" wrapText="1"/>
    </xf>
    <xf numFmtId="0" fontId="2" fillId="0" borderId="19" xfId="0" applyFont="1" applyFill="1" applyBorder="1" applyAlignment="1">
      <alignment horizontal="left" vertical="top"/>
    </xf>
    <xf numFmtId="0" fontId="2" fillId="0" borderId="18" xfId="0" applyFont="1" applyFill="1" applyBorder="1" applyAlignment="1">
      <alignment horizontal="left" vertical="top"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19" xfId="0" applyFont="1" applyBorder="1" applyAlignment="1">
      <alignment horizontal="left" vertical="top"/>
    </xf>
    <xf numFmtId="0" fontId="2" fillId="0" borderId="17" xfId="0" applyFont="1" applyFill="1" applyBorder="1" applyAlignment="1">
      <alignment horizontal="left" vertical="top" wrapText="1"/>
    </xf>
    <xf numFmtId="0" fontId="2" fillId="0" borderId="19" xfId="0" applyFont="1" applyFill="1" applyBorder="1" applyAlignment="1">
      <alignment horizontal="left" vertical="top"/>
    </xf>
    <xf numFmtId="0" fontId="2" fillId="0" borderId="17" xfId="0" applyFont="1" applyFill="1" applyBorder="1" applyAlignment="1">
      <alignment horizontal="left" vertical="top" wrapText="1"/>
    </xf>
    <xf numFmtId="0" fontId="2" fillId="0" borderId="19" xfId="0" applyFont="1" applyFill="1" applyBorder="1" applyAlignment="1">
      <alignment horizontal="left" vertical="top"/>
    </xf>
    <xf numFmtId="0" fontId="2" fillId="0" borderId="19" xfId="0" applyFont="1" applyBorder="1" applyAlignment="1">
      <alignment horizontal="left" vertical="top"/>
    </xf>
    <xf numFmtId="0" fontId="2" fillId="0" borderId="19" xfId="0" applyFont="1" applyBorder="1" applyAlignment="1">
      <alignment horizontal="left" vertical="top"/>
    </xf>
    <xf numFmtId="0" fontId="2" fillId="0" borderId="17" xfId="0" applyFont="1" applyFill="1" applyBorder="1" applyAlignment="1">
      <alignment horizontal="left" vertical="top" wrapText="1"/>
    </xf>
    <xf numFmtId="0" fontId="2" fillId="0" borderId="19" xfId="0" applyFont="1" applyFill="1" applyBorder="1" applyAlignment="1">
      <alignment horizontal="left" vertical="top"/>
    </xf>
    <xf numFmtId="4" fontId="6" fillId="0" borderId="17" xfId="0" applyNumberFormat="1" applyFont="1" applyFill="1" applyBorder="1" applyAlignment="1">
      <alignment vertical="top"/>
    </xf>
    <xf numFmtId="0" fontId="2" fillId="0" borderId="18" xfId="0" applyFont="1" applyFill="1" applyBorder="1" applyAlignment="1">
      <alignment horizontal="left" vertical="top"/>
    </xf>
    <xf numFmtId="0" fontId="2" fillId="0" borderId="17" xfId="0" applyFont="1" applyFill="1" applyBorder="1" applyAlignment="1">
      <alignment horizontal="left" vertical="top" wrapText="1"/>
    </xf>
    <xf numFmtId="0" fontId="2" fillId="0" borderId="19" xfId="0" applyFont="1" applyFill="1" applyBorder="1" applyAlignment="1">
      <alignment horizontal="left" vertical="top"/>
    </xf>
    <xf numFmtId="0" fontId="2" fillId="0" borderId="19" xfId="0" applyFont="1" applyBorder="1" applyAlignment="1">
      <alignment horizontal="left" vertical="top"/>
    </xf>
    <xf numFmtId="0" fontId="2" fillId="0" borderId="19" xfId="0" applyFont="1" applyBorder="1" applyAlignment="1">
      <alignment horizontal="left" vertical="top"/>
    </xf>
    <xf numFmtId="0" fontId="2" fillId="0" borderId="19" xfId="0" applyFont="1" applyBorder="1" applyAlignment="1">
      <alignment horizontal="left" vertical="top"/>
    </xf>
    <xf numFmtId="0" fontId="2" fillId="0" borderId="19" xfId="0" applyFont="1" applyBorder="1" applyAlignment="1">
      <alignment horizontal="left" vertical="top"/>
    </xf>
    <xf numFmtId="0" fontId="2" fillId="0" borderId="19" xfId="0" applyFont="1" applyBorder="1" applyAlignment="1">
      <alignment horizontal="left" vertical="top"/>
    </xf>
    <xf numFmtId="0" fontId="2" fillId="0" borderId="19" xfId="0" applyFont="1" applyBorder="1" applyAlignment="1">
      <alignment horizontal="left" vertical="top"/>
    </xf>
    <xf numFmtId="0" fontId="2" fillId="0" borderId="19" xfId="0" applyFont="1" applyBorder="1" applyAlignment="1">
      <alignment horizontal="left" vertical="top"/>
    </xf>
    <xf numFmtId="0" fontId="2" fillId="0" borderId="19" xfId="0" applyFont="1" applyBorder="1" applyAlignment="1">
      <alignment horizontal="left" vertical="top"/>
    </xf>
    <xf numFmtId="0" fontId="2" fillId="0" borderId="24" xfId="0" applyFont="1" applyBorder="1" applyAlignment="1">
      <alignment horizontal="left" vertical="top"/>
    </xf>
    <xf numFmtId="0" fontId="3" fillId="2" borderId="27" xfId="0" applyFont="1" applyFill="1" applyBorder="1" applyAlignment="1">
      <alignment horizontal="left" vertical="top"/>
    </xf>
    <xf numFmtId="0" fontId="3" fillId="2" borderId="25" xfId="0" applyFont="1" applyFill="1" applyBorder="1" applyAlignment="1">
      <alignment horizontal="left" vertical="top" wrapText="1"/>
    </xf>
    <xf numFmtId="0" fontId="2" fillId="0" borderId="0" xfId="0" applyFont="1" applyBorder="1" applyAlignment="1">
      <alignment horizontal="left" vertical="top"/>
    </xf>
    <xf numFmtId="0" fontId="0" fillId="0" borderId="0" xfId="0" applyBorder="1" applyAlignment="1">
      <alignment horizontal="left" vertical="top" wrapText="1"/>
    </xf>
    <xf numFmtId="1" fontId="3" fillId="0" borderId="38" xfId="0" applyNumberFormat="1"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4" fontId="3" fillId="0" borderId="38" xfId="0" applyNumberFormat="1" applyFont="1" applyFill="1" applyBorder="1" applyAlignment="1">
      <alignment vertical="top"/>
    </xf>
    <xf numFmtId="0" fontId="0" fillId="0" borderId="39" xfId="0" applyBorder="1" applyAlignment="1">
      <alignment horizontal="left" vertical="top" wrapText="1"/>
    </xf>
    <xf numFmtId="0" fontId="3" fillId="0" borderId="40" xfId="0" applyFont="1" applyFill="1" applyBorder="1" applyAlignment="1">
      <alignment horizontal="left" vertical="top"/>
    </xf>
    <xf numFmtId="0" fontId="2" fillId="0" borderId="22" xfId="0" applyFont="1" applyBorder="1" applyAlignment="1">
      <alignment horizontal="left" vertical="top"/>
    </xf>
    <xf numFmtId="0" fontId="2" fillId="0" borderId="18" xfId="0" applyFont="1"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2" fillId="0" borderId="18" xfId="0" applyFont="1" applyBorder="1" applyAlignment="1">
      <alignment horizontal="left" vertical="top"/>
    </xf>
    <xf numFmtId="0" fontId="2" fillId="0" borderId="19" xfId="0" applyFont="1" applyBorder="1" applyAlignment="1">
      <alignment horizontal="left" vertical="top"/>
    </xf>
    <xf numFmtId="0" fontId="3" fillId="2" borderId="27" xfId="0" applyFont="1" applyFill="1" applyBorder="1" applyAlignment="1">
      <alignment horizontal="left" vertical="top"/>
    </xf>
    <xf numFmtId="0" fontId="3" fillId="2" borderId="25" xfId="0" applyFont="1" applyFill="1" applyBorder="1" applyAlignment="1">
      <alignment horizontal="left" vertical="top" wrapText="1"/>
    </xf>
    <xf numFmtId="0" fontId="2" fillId="0" borderId="41" xfId="0" applyFont="1" applyBorder="1" applyAlignment="1">
      <alignment horizontal="left" vertical="top" wrapText="1"/>
    </xf>
    <xf numFmtId="1" fontId="2" fillId="0" borderId="41" xfId="0" applyNumberFormat="1" applyFont="1" applyBorder="1" applyAlignment="1">
      <alignment horizontal="center" vertical="top" wrapText="1"/>
    </xf>
    <xf numFmtId="0" fontId="2" fillId="0" borderId="32" xfId="0" applyFont="1" applyBorder="1" applyAlignment="1">
      <alignment horizontal="left" vertical="top"/>
    </xf>
    <xf numFmtId="0" fontId="2" fillId="0" borderId="34" xfId="0" applyFont="1" applyBorder="1" applyAlignment="1">
      <alignment horizontal="left" vertical="top"/>
    </xf>
    <xf numFmtId="4" fontId="2" fillId="0" borderId="41" xfId="0" applyNumberFormat="1" applyFont="1" applyFill="1" applyBorder="1" applyAlignment="1">
      <alignment vertical="top"/>
    </xf>
    <xf numFmtId="0" fontId="2" fillId="0" borderId="20" xfId="0" applyFont="1" applyBorder="1" applyAlignment="1">
      <alignment horizontal="left" vertical="top"/>
    </xf>
    <xf numFmtId="0" fontId="4" fillId="0" borderId="21" xfId="0" applyFont="1" applyBorder="1" applyAlignment="1">
      <alignment horizontal="left" vertical="top" wrapText="1"/>
    </xf>
    <xf numFmtId="0" fontId="2" fillId="0" borderId="33" xfId="0" applyFont="1" applyBorder="1" applyAlignment="1">
      <alignment horizontal="left" vertical="top"/>
    </xf>
    <xf numFmtId="0" fontId="2" fillId="0" borderId="41" xfId="0" applyFont="1" applyFill="1" applyBorder="1" applyAlignment="1">
      <alignment horizontal="left" vertical="top" wrapText="1"/>
    </xf>
    <xf numFmtId="1" fontId="2" fillId="0" borderId="41" xfId="0" applyNumberFormat="1" applyFont="1" applyFill="1" applyBorder="1" applyAlignment="1">
      <alignment horizontal="center" vertical="top" wrapText="1"/>
    </xf>
    <xf numFmtId="0" fontId="2" fillId="0" borderId="32" xfId="0" applyFont="1" applyFill="1" applyBorder="1" applyAlignment="1">
      <alignment horizontal="left" vertical="top"/>
    </xf>
    <xf numFmtId="0" fontId="2" fillId="0" borderId="33" xfId="0" applyFont="1" applyFill="1" applyBorder="1" applyAlignment="1">
      <alignment horizontal="left" vertical="top"/>
    </xf>
    <xf numFmtId="0" fontId="2" fillId="0" borderId="31" xfId="0" applyFont="1" applyFill="1" applyBorder="1" applyAlignment="1">
      <alignment horizontal="left" vertical="top" wrapText="1"/>
    </xf>
    <xf numFmtId="1" fontId="2" fillId="0" borderId="31" xfId="0" applyNumberFormat="1" applyFont="1" applyFill="1" applyBorder="1" applyAlignment="1">
      <alignment horizontal="center" vertical="top" wrapText="1"/>
    </xf>
    <xf numFmtId="0" fontId="2" fillId="0" borderId="36" xfId="0" applyFont="1" applyFill="1" applyBorder="1" applyAlignment="1">
      <alignment horizontal="left" vertical="top"/>
    </xf>
    <xf numFmtId="0" fontId="2" fillId="0" borderId="35" xfId="0" applyFont="1" applyFill="1" applyBorder="1" applyAlignment="1">
      <alignment horizontal="left" vertical="top"/>
    </xf>
    <xf numFmtId="0" fontId="2" fillId="0" borderId="37" xfId="0" applyFont="1" applyBorder="1" applyAlignment="1">
      <alignment horizontal="left" vertical="top"/>
    </xf>
    <xf numFmtId="0" fontId="0" fillId="0" borderId="1" xfId="0" applyBorder="1"/>
    <xf numFmtId="0" fontId="2" fillId="0" borderId="35" xfId="0" applyFont="1" applyBorder="1" applyAlignment="1">
      <alignment horizontal="left" vertical="top"/>
    </xf>
    <xf numFmtId="0" fontId="2" fillId="0" borderId="36" xfId="0" applyFont="1" applyBorder="1" applyAlignment="1">
      <alignment horizontal="left" vertical="top"/>
    </xf>
    <xf numFmtId="0" fontId="2" fillId="0" borderId="0" xfId="0" applyFont="1" applyBorder="1" applyAlignment="1">
      <alignment horizontal="left" vertical="top"/>
    </xf>
    <xf numFmtId="0" fontId="2" fillId="0" borderId="13" xfId="0" applyFont="1" applyBorder="1" applyAlignment="1">
      <alignment horizontal="left" vertical="top" wrapText="1"/>
    </xf>
    <xf numFmtId="1" fontId="2" fillId="0" borderId="13" xfId="0" applyNumberFormat="1" applyFont="1" applyBorder="1" applyAlignment="1">
      <alignment horizontal="center" vertical="top" wrapText="1"/>
    </xf>
    <xf numFmtId="0" fontId="2" fillId="0" borderId="14" xfId="0" applyFont="1"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4" fontId="2" fillId="0" borderId="13" xfId="0" applyNumberFormat="1" applyFont="1" applyFill="1" applyBorder="1" applyAlignment="1">
      <alignment vertical="top"/>
    </xf>
    <xf numFmtId="0" fontId="2" fillId="0" borderId="13" xfId="0" applyFont="1" applyFill="1" applyBorder="1" applyAlignment="1">
      <alignment horizontal="left" vertical="top" wrapText="1"/>
    </xf>
    <xf numFmtId="1" fontId="2" fillId="0" borderId="13" xfId="0" applyNumberFormat="1" applyFont="1" applyFill="1" applyBorder="1" applyAlignment="1">
      <alignment horizontal="center" vertical="top" wrapText="1"/>
    </xf>
    <xf numFmtId="0" fontId="2" fillId="0" borderId="14" xfId="0" applyFont="1" applyFill="1" applyBorder="1" applyAlignment="1">
      <alignment horizontal="left" vertical="top"/>
    </xf>
    <xf numFmtId="0" fontId="2" fillId="0" borderId="15" xfId="0" applyFont="1" applyFill="1" applyBorder="1" applyAlignment="1">
      <alignment horizontal="left" vertical="top"/>
    </xf>
    <xf numFmtId="0" fontId="2" fillId="0" borderId="15" xfId="0" applyFont="1" applyBorder="1" applyAlignment="1">
      <alignment horizontal="left" vertical="top"/>
    </xf>
    <xf numFmtId="0" fontId="2" fillId="0" borderId="16" xfId="0" applyFont="1" applyBorder="1" applyAlignment="1">
      <alignment horizontal="left" vertical="top"/>
    </xf>
    <xf numFmtId="0" fontId="2" fillId="0" borderId="19" xfId="0"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xf>
    <xf numFmtId="0" fontId="0" fillId="0" borderId="0" xfId="0" applyAlignment="1">
      <alignment horizontal="center" vertical="center" textRotation="90" wrapText="1"/>
    </xf>
    <xf numFmtId="0" fontId="2" fillId="0" borderId="0" xfId="0" applyFont="1" applyAlignment="1">
      <alignment horizontal="left"/>
    </xf>
    <xf numFmtId="0" fontId="2" fillId="0" borderId="19" xfId="0"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xf>
    <xf numFmtId="0" fontId="3" fillId="2" borderId="27" xfId="0" applyFont="1" applyFill="1" applyBorder="1" applyAlignment="1">
      <alignment horizontal="left" vertical="top"/>
    </xf>
    <xf numFmtId="0" fontId="3" fillId="2" borderId="25" xfId="0" applyFont="1" applyFill="1" applyBorder="1" applyAlignment="1">
      <alignment horizontal="left" vertical="top" wrapText="1"/>
    </xf>
    <xf numFmtId="0" fontId="2" fillId="0" borderId="0" xfId="0" applyFont="1" applyBorder="1" applyAlignment="1">
      <alignment horizontal="left" vertical="top"/>
    </xf>
    <xf numFmtId="0" fontId="2" fillId="0" borderId="0" xfId="0" applyFont="1" applyBorder="1" applyAlignment="1">
      <alignment horizontal="left" vertical="top"/>
    </xf>
    <xf numFmtId="0" fontId="4" fillId="0" borderId="7" xfId="0" applyFont="1" applyBorder="1" applyAlignment="1">
      <alignment horizontal="left" vertical="top" wrapText="1"/>
    </xf>
    <xf numFmtId="0" fontId="2" fillId="0" borderId="0" xfId="0"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xf>
    <xf numFmtId="4" fontId="2" fillId="0" borderId="21" xfId="0" applyNumberFormat="1" applyFont="1" applyFill="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horizontal="left" vertical="top"/>
    </xf>
    <xf numFmtId="0" fontId="2" fillId="0" borderId="17" xfId="0" applyFont="1" applyFill="1" applyBorder="1" applyAlignment="1">
      <alignment horizontal="left" vertical="top" wrapText="1"/>
    </xf>
    <xf numFmtId="0" fontId="2" fillId="0" borderId="19" xfId="0" applyFont="1" applyFill="1" applyBorder="1" applyAlignment="1">
      <alignment horizontal="left" vertical="top"/>
    </xf>
    <xf numFmtId="0" fontId="2" fillId="0" borderId="7" xfId="0" applyFont="1" applyFill="1" applyBorder="1" applyAlignment="1">
      <alignment horizontal="left" vertical="top" wrapText="1"/>
    </xf>
    <xf numFmtId="1" fontId="2" fillId="0" borderId="7" xfId="0" applyNumberFormat="1" applyFont="1" applyFill="1" applyBorder="1" applyAlignment="1">
      <alignment horizontal="center" vertical="top" wrapText="1"/>
    </xf>
    <xf numFmtId="0" fontId="2" fillId="0" borderId="0" xfId="0" applyFont="1" applyFill="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xf>
    <xf numFmtId="0" fontId="2" fillId="0" borderId="1" xfId="0" applyFont="1" applyBorder="1" applyAlignment="1">
      <alignment horizontal="left" vertical="top" wrapText="1"/>
    </xf>
    <xf numFmtId="0" fontId="0" fillId="0" borderId="0" xfId="0" applyAlignment="1">
      <alignment horizontal="left" vertical="top" wrapText="1"/>
    </xf>
    <xf numFmtId="0" fontId="0" fillId="0" borderId="2" xfId="0" applyBorder="1" applyAlignment="1">
      <alignment horizontal="left" vertical="top" wrapText="1"/>
    </xf>
    <xf numFmtId="0" fontId="3" fillId="2" borderId="27" xfId="0" applyFont="1" applyFill="1"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2" fillId="0" borderId="18" xfId="0" applyFont="1"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2" fillId="0" borderId="18" xfId="0" applyFont="1" applyBorder="1"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0" fontId="2" fillId="0" borderId="14" xfId="0" applyFont="1"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2" fillId="0" borderId="32" xfId="0" applyFont="1"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2" fillId="0" borderId="22" xfId="0" applyFont="1"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2" fillId="0" borderId="35" xfId="0" applyFont="1"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2" fillId="0" borderId="18" xfId="0" applyFont="1"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 fillId="0" borderId="0" xfId="0" applyFont="1" applyAlignment="1">
      <alignment horizontal="center" vertical="center" textRotation="90" wrapText="1"/>
    </xf>
    <xf numFmtId="0" fontId="0" fillId="0" borderId="0" xfId="0" applyAlignment="1">
      <alignment horizontal="center" vertical="center" textRotation="90" wrapText="1"/>
    </xf>
    <xf numFmtId="0" fontId="3" fillId="0" borderId="0" xfId="0" applyFont="1" applyBorder="1" applyAlignment="1">
      <alignment horizontal="left"/>
    </xf>
    <xf numFmtId="0" fontId="3" fillId="0" borderId="0" xfId="0" applyFont="1" applyBorder="1" applyAlignment="1">
      <alignment horizontal="left" vertical="top" wrapText="1"/>
    </xf>
    <xf numFmtId="4" fontId="3" fillId="0" borderId="0" xfId="0" applyNumberFormat="1" applyFont="1" applyBorder="1" applyAlignment="1">
      <alignment horizontal="left"/>
    </xf>
    <xf numFmtId="4" fontId="2" fillId="0" borderId="0" xfId="0" applyNumberFormat="1" applyFont="1" applyBorder="1" applyAlignment="1">
      <alignment horizontal="left"/>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4" fontId="2" fillId="0" borderId="0" xfId="0" applyNumberFormat="1" applyFont="1" applyBorder="1" applyAlignment="1">
      <alignment horizontal="left" vertical="center"/>
    </xf>
    <xf numFmtId="0" fontId="3" fillId="0" borderId="0" xfId="0" quotePrefix="1" applyFont="1" applyBorder="1" applyAlignment="1">
      <alignment horizontal="left"/>
    </xf>
    <xf numFmtId="0" fontId="3" fillId="0" borderId="4" xfId="0" applyFont="1" applyBorder="1" applyAlignment="1">
      <alignment horizontal="left"/>
    </xf>
    <xf numFmtId="0" fontId="2" fillId="0" borderId="4" xfId="0" quotePrefix="1" applyFont="1" applyBorder="1" applyAlignment="1">
      <alignment horizontal="left"/>
    </xf>
    <xf numFmtId="0" fontId="3" fillId="0" borderId="0" xfId="0" applyFont="1" applyAlignment="1">
      <alignment horizontal="left"/>
    </xf>
    <xf numFmtId="0" fontId="3"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2" fillId="0" borderId="0" xfId="0" quotePrefix="1" applyFont="1" applyBorder="1" applyAlignment="1">
      <alignment horizontal="left"/>
    </xf>
    <xf numFmtId="0" fontId="3" fillId="0" borderId="0" xfId="0" quotePrefix="1" applyFont="1" applyBorder="1" applyAlignment="1">
      <alignment horizontal="left" vertical="top" wrapText="1"/>
    </xf>
    <xf numFmtId="0" fontId="2" fillId="0" borderId="19" xfId="0" applyFont="1" applyBorder="1" applyAlignment="1">
      <alignment horizontal="left" vertical="top" wrapText="1"/>
    </xf>
    <xf numFmtId="0" fontId="2" fillId="0" borderId="20" xfId="0" applyFont="1" applyBorder="1" applyAlignment="1">
      <alignment horizontal="left" vertical="top" wrapText="1"/>
    </xf>
    <xf numFmtId="0" fontId="2" fillId="0" borderId="19" xfId="0" applyFont="1" applyBorder="1" applyAlignment="1">
      <alignment horizontal="left" vertical="top"/>
    </xf>
    <xf numFmtId="0" fontId="3" fillId="0" borderId="3" xfId="0" applyFont="1" applyBorder="1" applyAlignment="1">
      <alignment horizontal="left"/>
    </xf>
    <xf numFmtId="0" fontId="3" fillId="0" borderId="5" xfId="0" applyFont="1" applyBorder="1" applyAlignment="1">
      <alignment horizontal="left"/>
    </xf>
    <xf numFmtId="0" fontId="2" fillId="0" borderId="14" xfId="0"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xf numFmtId="0" fontId="2" fillId="0" borderId="23" xfId="0" applyFont="1" applyBorder="1" applyAlignment="1">
      <alignment horizontal="left" vertical="top" wrapText="1"/>
    </xf>
    <xf numFmtId="0" fontId="3" fillId="3" borderId="10" xfId="0" applyFont="1" applyFill="1" applyBorder="1" applyAlignment="1">
      <alignment horizontal="left" vertical="top" wrapText="1"/>
    </xf>
    <xf numFmtId="0" fontId="3" fillId="3" borderId="11" xfId="0" applyFont="1" applyFill="1" applyBorder="1" applyAlignment="1">
      <alignment horizontal="left" vertical="top" wrapText="1"/>
    </xf>
    <xf numFmtId="0" fontId="2" fillId="0" borderId="0" xfId="0" applyFont="1" applyBorder="1" applyAlignment="1">
      <alignment horizontal="left"/>
    </xf>
    <xf numFmtId="0" fontId="2" fillId="0" borderId="24" xfId="0" applyFont="1" applyBorder="1" applyAlignment="1">
      <alignment horizontal="left" vertical="top" wrapText="1"/>
    </xf>
    <xf numFmtId="0" fontId="2" fillId="0" borderId="22" xfId="0" applyFont="1"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6" xfId="0" applyFont="1" applyBorder="1" applyAlignment="1">
      <alignment horizontal="left" vertical="top"/>
    </xf>
    <xf numFmtId="0" fontId="3" fillId="2" borderId="25" xfId="0" applyFont="1" applyFill="1" applyBorder="1" applyAlignment="1">
      <alignment horizontal="left" vertical="top"/>
    </xf>
    <xf numFmtId="0" fontId="3" fillId="2" borderId="27" xfId="0" applyFont="1" applyFill="1" applyBorder="1" applyAlignment="1">
      <alignment horizontal="left" vertical="top"/>
    </xf>
    <xf numFmtId="0" fontId="2" fillId="0" borderId="36" xfId="0" applyFont="1" applyBorder="1" applyAlignment="1">
      <alignment horizontal="left" vertical="top" wrapText="1"/>
    </xf>
    <xf numFmtId="0" fontId="2" fillId="0" borderId="37" xfId="0" applyFont="1" applyBorder="1" applyAlignment="1">
      <alignment horizontal="left" vertical="top" wrapText="1"/>
    </xf>
    <xf numFmtId="0" fontId="2" fillId="0" borderId="8" xfId="0" applyFont="1" applyBorder="1" applyAlignment="1">
      <alignment horizontal="left"/>
    </xf>
    <xf numFmtId="0" fontId="3" fillId="2" borderId="25" xfId="0" applyFont="1" applyFill="1" applyBorder="1" applyAlignment="1">
      <alignment horizontal="left" vertical="top" wrapText="1"/>
    </xf>
    <xf numFmtId="0" fontId="2" fillId="0" borderId="35" xfId="0" applyFont="1" applyFill="1" applyBorder="1" applyAlignment="1">
      <alignment horizontal="left" vertical="top" wrapText="1"/>
    </xf>
    <xf numFmtId="0" fontId="0" fillId="0" borderId="36" xfId="0" applyFill="1" applyBorder="1" applyAlignment="1">
      <alignment horizontal="left" vertical="top" wrapText="1"/>
    </xf>
    <xf numFmtId="0" fontId="0" fillId="0" borderId="37" xfId="0" applyFill="1" applyBorder="1" applyAlignment="1">
      <alignment horizontal="left" vertical="top" wrapText="1"/>
    </xf>
    <xf numFmtId="0" fontId="0" fillId="0" borderId="36" xfId="0" applyBorder="1" applyAlignment="1">
      <alignment horizontal="left" vertical="top"/>
    </xf>
    <xf numFmtId="0" fontId="2" fillId="0" borderId="14" xfId="0" applyFont="1" applyFill="1" applyBorder="1" applyAlignment="1">
      <alignment horizontal="left" vertical="top" wrapText="1"/>
    </xf>
    <xf numFmtId="0" fontId="0" fillId="0" borderId="15" xfId="0" applyFill="1" applyBorder="1" applyAlignment="1">
      <alignment horizontal="left" vertical="top" wrapText="1"/>
    </xf>
    <xf numFmtId="0" fontId="0" fillId="0" borderId="16" xfId="0" applyFill="1" applyBorder="1" applyAlignment="1">
      <alignment horizontal="left" vertical="top" wrapText="1"/>
    </xf>
    <xf numFmtId="0" fontId="2" fillId="0" borderId="32" xfId="0" applyFont="1" applyFill="1" applyBorder="1" applyAlignment="1">
      <alignment horizontal="left" vertical="top" wrapText="1"/>
    </xf>
    <xf numFmtId="0" fontId="2" fillId="0" borderId="33" xfId="0" applyFont="1" applyFill="1" applyBorder="1" applyAlignment="1">
      <alignment horizontal="left" vertical="top" wrapText="1"/>
    </xf>
    <xf numFmtId="0" fontId="2" fillId="0" borderId="34"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17" xfId="0" applyFont="1" applyFill="1" applyBorder="1" applyAlignment="1">
      <alignment horizontal="left" vertical="top"/>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19" xfId="0" applyFont="1" applyFill="1" applyBorder="1" applyAlignment="1">
      <alignment horizontal="left" vertical="top"/>
    </xf>
    <xf numFmtId="0" fontId="0" fillId="0" borderId="37" xfId="0" applyBorder="1" applyAlignment="1">
      <alignment horizontal="left" vertical="top"/>
    </xf>
    <xf numFmtId="0" fontId="2" fillId="0" borderId="0" xfId="0" applyFont="1" applyBorder="1" applyAlignment="1">
      <alignment horizontal="left"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xf>
    <xf numFmtId="0" fontId="2" fillId="0" borderId="0" xfId="0" applyFont="1" applyBorder="1" applyAlignment="1">
      <alignment horizontal="left" vertical="top"/>
    </xf>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2" fillId="0" borderId="1" xfId="0" applyFont="1" applyFill="1" applyBorder="1" applyAlignment="1">
      <alignment horizontal="left" vertical="top" wrapText="1"/>
    </xf>
    <xf numFmtId="0" fontId="0" fillId="0" borderId="0" xfId="0" applyFill="1" applyAlignment="1">
      <alignment horizontal="left" vertical="top" wrapText="1"/>
    </xf>
    <xf numFmtId="0" fontId="0" fillId="0" borderId="2" xfId="0" applyFill="1" applyBorder="1" applyAlignment="1">
      <alignment horizontal="left" vertical="top" wrapText="1"/>
    </xf>
    <xf numFmtId="0" fontId="0" fillId="0" borderId="0" xfId="0" applyAlignment="1">
      <alignment horizontal="left" vertical="top"/>
    </xf>
    <xf numFmtId="0" fontId="0" fillId="0" borderId="2" xfId="0" applyBorder="1" applyAlignment="1">
      <alignment horizontal="left"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16625</xdr:colOff>
      <xdr:row>1</xdr:row>
      <xdr:rowOff>0</xdr:rowOff>
    </xdr:from>
    <xdr:to>
      <xdr:col>7</xdr:col>
      <xdr:colOff>695325</xdr:colOff>
      <xdr:row>7</xdr:row>
      <xdr:rowOff>58190</xdr:rowOff>
    </xdr:to>
    <xdr:sp macro="" textlink="">
      <xdr:nvSpPr>
        <xdr:cNvPr id="2" name="Text 1"/>
        <xdr:cNvSpPr>
          <a:spLocks noChangeArrowheads="1"/>
        </xdr:cNvSpPr>
      </xdr:nvSpPr>
      <xdr:spPr bwMode="auto">
        <a:xfrm>
          <a:off x="16625" y="190500"/>
          <a:ext cx="6003175" cy="120119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4765">
          <a:solidFill>
            <a:srgbClr xmlns:mc="http://schemas.openxmlformats.org/markup-compatibility/2006" xmlns:a14="http://schemas.microsoft.com/office/drawing/2010/main" val="000000" mc:Ignorable="a14" a14:legacySpreadsheetColorIndex="8"/>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endParaRPr lang="de-CH" sz="1000" b="1" i="0" u="none" strike="noStrike" baseline="0">
            <a:solidFill>
              <a:srgbClr val="000000"/>
            </a:solidFill>
            <a:latin typeface="Helv"/>
          </a:endParaRPr>
        </a:p>
        <a:p>
          <a:pPr algn="ctr" rtl="0">
            <a:defRPr sz="1000"/>
          </a:pPr>
          <a:r>
            <a:rPr lang="de-CH" sz="3600" b="1" i="0" u="none" strike="noStrike" baseline="0">
              <a:solidFill>
                <a:srgbClr val="000000"/>
              </a:solidFill>
              <a:latin typeface="Arial"/>
              <a:cs typeface="Arial"/>
            </a:rPr>
            <a:t>KREDITABRECHNUNG</a:t>
          </a:r>
        </a:p>
      </xdr:txBody>
    </xdr:sp>
    <xdr:clientData/>
  </xdr:twoCellAnchor>
  <xdr:twoCellAnchor>
    <xdr:from>
      <xdr:col>0</xdr:col>
      <xdr:colOff>16625</xdr:colOff>
      <xdr:row>42</xdr:row>
      <xdr:rowOff>1</xdr:rowOff>
    </xdr:from>
    <xdr:to>
      <xdr:col>7</xdr:col>
      <xdr:colOff>752475</xdr:colOff>
      <xdr:row>46</xdr:row>
      <xdr:rowOff>99753</xdr:rowOff>
    </xdr:to>
    <xdr:sp macro="" textlink="">
      <xdr:nvSpPr>
        <xdr:cNvPr id="3" name="Text 1"/>
        <xdr:cNvSpPr>
          <a:spLocks noChangeArrowheads="1"/>
        </xdr:cNvSpPr>
      </xdr:nvSpPr>
      <xdr:spPr bwMode="auto">
        <a:xfrm>
          <a:off x="16625" y="8839201"/>
          <a:ext cx="6060325" cy="861752"/>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4765">
          <a:solidFill>
            <a:srgbClr xmlns:mc="http://schemas.openxmlformats.org/markup-compatibility/2006" xmlns:a14="http://schemas.microsoft.com/office/drawing/2010/main" val="000000" mc:Ignorable="a14" a14:legacySpreadsheetColorIndex="8"/>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de-CH" sz="2400" b="1" i="0" u="none" strike="noStrike" baseline="0">
              <a:solidFill>
                <a:srgbClr val="000000"/>
              </a:solidFill>
              <a:latin typeface="Arial"/>
              <a:cs typeface="Arial"/>
            </a:rPr>
            <a:t>Kostenzusammenstellung</a:t>
          </a:r>
        </a:p>
        <a:p>
          <a:pPr algn="ctr" rtl="0">
            <a:defRPr sz="1000"/>
          </a:pPr>
          <a:r>
            <a:rPr lang="de-CH" sz="2400" b="1" i="0" u="none" strike="noStrike" baseline="0">
              <a:solidFill>
                <a:srgbClr val="000000"/>
              </a:solidFill>
              <a:latin typeface="Arial"/>
              <a:cs typeface="Arial"/>
            </a:rPr>
            <a:t>Buchhaltungsnachweis</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3"/>
  <sheetViews>
    <sheetView tabSelected="1" topLeftCell="A40" zoomScale="115" zoomScaleNormal="115" zoomScaleSheetLayoutView="115" zoomScalePageLayoutView="98" workbookViewId="0">
      <selection activeCell="H72" sqref="H72"/>
    </sheetView>
  </sheetViews>
  <sheetFormatPr baseColWidth="10" defaultColWidth="11.5703125" defaultRowHeight="15" x14ac:dyDescent="0.25"/>
  <cols>
    <col min="1" max="1" width="10.140625" style="1" customWidth="1"/>
    <col min="2" max="2" width="6.28515625" style="1" customWidth="1"/>
    <col min="3" max="3" width="7.85546875" style="1" customWidth="1"/>
    <col min="4" max="4" width="4.7109375" style="1" customWidth="1"/>
    <col min="5" max="5" width="14.5703125" style="1" customWidth="1"/>
    <col min="6" max="6" width="29.5703125" style="1" customWidth="1"/>
    <col min="7" max="7" width="3.7109375" style="1" customWidth="1"/>
    <col min="8" max="8" width="13.5703125" style="1" customWidth="1"/>
    <col min="9" max="9" width="6.7109375" customWidth="1"/>
    <col min="10" max="11" width="12.7109375" customWidth="1"/>
  </cols>
  <sheetData>
    <row r="1" spans="1:9" ht="15" customHeight="1" x14ac:dyDescent="0.25">
      <c r="A1" s="2"/>
      <c r="B1" s="2"/>
      <c r="C1" s="2"/>
      <c r="D1" s="2"/>
      <c r="E1" s="2"/>
      <c r="F1" s="2"/>
      <c r="G1" s="2"/>
      <c r="H1" s="2"/>
      <c r="I1" s="277" t="s">
        <v>333</v>
      </c>
    </row>
    <row r="2" spans="1:9" ht="15" customHeight="1" x14ac:dyDescent="0.25">
      <c r="A2" s="2"/>
      <c r="B2" s="2"/>
      <c r="C2" s="2"/>
      <c r="D2" s="2"/>
      <c r="E2" s="2"/>
      <c r="F2" s="2"/>
      <c r="G2" s="2"/>
      <c r="H2" s="2"/>
      <c r="I2" s="278"/>
    </row>
    <row r="3" spans="1:9" ht="15" customHeight="1" x14ac:dyDescent="0.25">
      <c r="A3" s="2"/>
      <c r="B3" s="2"/>
      <c r="C3" s="2"/>
      <c r="D3" s="2"/>
      <c r="E3" s="2"/>
      <c r="F3" s="2"/>
      <c r="G3" s="2"/>
      <c r="H3" s="2"/>
      <c r="I3" s="278"/>
    </row>
    <row r="4" spans="1:9" ht="15" customHeight="1" x14ac:dyDescent="0.25">
      <c r="A4" s="2"/>
      <c r="B4" s="2"/>
      <c r="C4" s="2"/>
      <c r="D4" s="2"/>
      <c r="E4" s="2"/>
      <c r="F4" s="2"/>
      <c r="G4" s="2"/>
      <c r="H4" s="2"/>
      <c r="I4" s="278"/>
    </row>
    <row r="5" spans="1:9" ht="15" customHeight="1" x14ac:dyDescent="0.25">
      <c r="A5" s="2"/>
      <c r="B5" s="2"/>
      <c r="C5" s="2"/>
      <c r="D5" s="2"/>
      <c r="E5" s="2"/>
      <c r="F5" s="2"/>
      <c r="G5" s="2"/>
      <c r="H5" s="2"/>
      <c r="I5" s="278"/>
    </row>
    <row r="6" spans="1:9" ht="15" customHeight="1" x14ac:dyDescent="0.25">
      <c r="A6" s="2"/>
      <c r="B6" s="2"/>
      <c r="C6" s="2"/>
      <c r="D6" s="2"/>
      <c r="E6" s="2"/>
      <c r="F6" s="2"/>
      <c r="G6" s="2"/>
      <c r="H6" s="2"/>
      <c r="I6" s="278"/>
    </row>
    <row r="7" spans="1:9" ht="15" customHeight="1" x14ac:dyDescent="0.25">
      <c r="A7" s="2"/>
      <c r="B7" s="2"/>
      <c r="C7" s="2"/>
      <c r="D7" s="2"/>
      <c r="E7" s="2"/>
      <c r="F7" s="2"/>
      <c r="G7" s="2"/>
      <c r="H7" s="2"/>
      <c r="I7" s="278"/>
    </row>
    <row r="8" spans="1:9" ht="15" customHeight="1" x14ac:dyDescent="0.25">
      <c r="A8" s="2"/>
      <c r="B8" s="2"/>
      <c r="C8" s="2"/>
      <c r="D8" s="2"/>
      <c r="E8" s="2"/>
      <c r="F8" s="2"/>
      <c r="G8" s="2"/>
      <c r="H8" s="2"/>
      <c r="I8" s="278"/>
    </row>
    <row r="9" spans="1:9" ht="15" customHeight="1" x14ac:dyDescent="0.25">
      <c r="A9" s="279"/>
      <c r="B9" s="279"/>
      <c r="C9" s="279"/>
      <c r="D9" s="279"/>
      <c r="E9" s="279"/>
      <c r="F9" s="279"/>
      <c r="G9" s="279"/>
      <c r="H9" s="279"/>
      <c r="I9" s="278"/>
    </row>
    <row r="10" spans="1:9" s="9" customFormat="1" ht="33" customHeight="1" x14ac:dyDescent="0.25">
      <c r="A10" s="280" t="s">
        <v>14</v>
      </c>
      <c r="B10" s="280"/>
      <c r="C10" s="280"/>
      <c r="D10" s="280" t="s">
        <v>15</v>
      </c>
      <c r="E10" s="280"/>
      <c r="F10" s="280"/>
      <c r="G10" s="280"/>
      <c r="H10" s="280"/>
      <c r="I10" s="278"/>
    </row>
    <row r="11" spans="1:9" ht="15" customHeight="1" x14ac:dyDescent="0.25">
      <c r="A11" s="279" t="s">
        <v>0</v>
      </c>
      <c r="B11" s="279"/>
      <c r="C11" s="279"/>
      <c r="D11" s="3" t="s">
        <v>1</v>
      </c>
      <c r="E11" s="4">
        <v>34890800</v>
      </c>
      <c r="F11" s="281" t="s">
        <v>16</v>
      </c>
      <c r="G11" s="281"/>
      <c r="H11" s="281"/>
      <c r="I11" s="278"/>
    </row>
    <row r="12" spans="1:9" ht="4.5" customHeight="1" x14ac:dyDescent="0.25">
      <c r="A12" s="279"/>
      <c r="B12" s="279"/>
      <c r="C12" s="279"/>
      <c r="D12" s="3"/>
      <c r="E12" s="4"/>
      <c r="F12" s="282"/>
      <c r="G12" s="282"/>
      <c r="H12" s="282"/>
      <c r="I12" s="278"/>
    </row>
    <row r="13" spans="1:9" s="27" customFormat="1" ht="29.25" customHeight="1" x14ac:dyDescent="0.25">
      <c r="A13" s="283" t="s">
        <v>32</v>
      </c>
      <c r="B13" s="284"/>
      <c r="C13" s="284"/>
      <c r="D13" s="25" t="s">
        <v>1</v>
      </c>
      <c r="E13" s="26">
        <f>H920</f>
        <v>33656989.87000002</v>
      </c>
      <c r="F13" s="285"/>
      <c r="G13" s="285"/>
      <c r="H13" s="285"/>
      <c r="I13" s="278"/>
    </row>
    <row r="14" spans="1:9" ht="5.25" customHeight="1" x14ac:dyDescent="0.25">
      <c r="A14" s="279"/>
      <c r="B14" s="279"/>
      <c r="C14" s="279"/>
      <c r="D14" s="3"/>
      <c r="E14" s="4"/>
      <c r="F14" s="282"/>
      <c r="G14" s="282"/>
      <c r="H14" s="282"/>
      <c r="I14" s="278"/>
    </row>
    <row r="15" spans="1:9" ht="15" customHeight="1" x14ac:dyDescent="0.25">
      <c r="A15" s="279" t="s">
        <v>17</v>
      </c>
      <c r="B15" s="279"/>
      <c r="C15" s="279"/>
      <c r="D15" s="3" t="s">
        <v>1</v>
      </c>
      <c r="E15" s="4">
        <f>SUM(E11-E13)</f>
        <v>1233810.1299999803</v>
      </c>
      <c r="F15" s="282"/>
      <c r="G15" s="282"/>
      <c r="H15" s="282"/>
      <c r="I15" s="278"/>
    </row>
    <row r="16" spans="1:9" ht="6" customHeight="1" x14ac:dyDescent="0.25">
      <c r="A16" s="279"/>
      <c r="B16" s="279"/>
      <c r="C16" s="279"/>
      <c r="D16" s="3"/>
      <c r="E16" s="4"/>
      <c r="F16" s="282"/>
      <c r="G16" s="282"/>
      <c r="H16" s="282"/>
      <c r="I16" s="278"/>
    </row>
    <row r="17" spans="1:9" ht="15" customHeight="1" x14ac:dyDescent="0.25">
      <c r="A17" s="279" t="s">
        <v>2</v>
      </c>
      <c r="B17" s="279"/>
      <c r="C17" s="279"/>
      <c r="D17" s="279" t="s">
        <v>33</v>
      </c>
      <c r="E17" s="279"/>
      <c r="F17" s="279"/>
      <c r="G17" s="279"/>
      <c r="H17" s="279"/>
      <c r="I17" s="278"/>
    </row>
    <row r="18" spans="1:9" ht="15" customHeight="1" x14ac:dyDescent="0.25">
      <c r="A18" s="279"/>
      <c r="B18" s="279"/>
      <c r="C18" s="279"/>
      <c r="D18" s="279" t="s">
        <v>164</v>
      </c>
      <c r="E18" s="279"/>
      <c r="F18" s="279"/>
      <c r="G18" s="279"/>
      <c r="H18" s="279"/>
      <c r="I18" s="278"/>
    </row>
    <row r="19" spans="1:9" ht="15" customHeight="1" x14ac:dyDescent="0.25">
      <c r="A19" s="279" t="s">
        <v>3</v>
      </c>
      <c r="B19" s="279"/>
      <c r="C19" s="279"/>
      <c r="D19" s="286" t="s">
        <v>18</v>
      </c>
      <c r="E19" s="286"/>
      <c r="F19" s="286"/>
      <c r="G19" s="286"/>
      <c r="H19" s="286"/>
      <c r="I19" s="278"/>
    </row>
    <row r="20" spans="1:9" ht="15" customHeight="1" x14ac:dyDescent="0.25">
      <c r="A20" s="12"/>
      <c r="B20" s="13"/>
      <c r="C20" s="12"/>
      <c r="D20" s="286" t="s">
        <v>19</v>
      </c>
      <c r="E20" s="286"/>
      <c r="F20" s="286"/>
      <c r="G20" s="286"/>
      <c r="H20" s="286"/>
      <c r="I20" s="278"/>
    </row>
    <row r="21" spans="1:9" ht="15" customHeight="1" x14ac:dyDescent="0.25">
      <c r="A21" s="279"/>
      <c r="B21" s="279"/>
      <c r="C21" s="279"/>
      <c r="D21" s="286" t="s">
        <v>20</v>
      </c>
      <c r="E21" s="286"/>
      <c r="F21" s="286"/>
      <c r="G21" s="286"/>
      <c r="H21" s="286"/>
      <c r="I21" s="278"/>
    </row>
    <row r="22" spans="1:9" ht="15" customHeight="1" x14ac:dyDescent="0.25">
      <c r="A22" s="279"/>
      <c r="B22" s="279"/>
      <c r="C22" s="279"/>
      <c r="D22" s="286"/>
      <c r="E22" s="286"/>
      <c r="F22" s="286"/>
      <c r="G22" s="286"/>
      <c r="H22" s="286"/>
      <c r="I22" s="278"/>
    </row>
    <row r="23" spans="1:9" s="9" customFormat="1" ht="84.75" customHeight="1" x14ac:dyDescent="0.25">
      <c r="A23" s="280" t="s">
        <v>4</v>
      </c>
      <c r="B23" s="280"/>
      <c r="C23" s="280"/>
      <c r="D23" s="294" t="s">
        <v>22</v>
      </c>
      <c r="E23" s="294"/>
      <c r="F23" s="294"/>
      <c r="G23" s="294"/>
      <c r="H23" s="294"/>
      <c r="I23" s="278"/>
    </row>
    <row r="24" spans="1:9" ht="15" customHeight="1" x14ac:dyDescent="0.25">
      <c r="A24" s="279"/>
      <c r="B24" s="279"/>
      <c r="C24" s="279"/>
      <c r="D24" s="293"/>
      <c r="E24" s="293"/>
      <c r="F24" s="293"/>
      <c r="G24" s="293"/>
      <c r="H24" s="293"/>
      <c r="I24" s="278"/>
    </row>
    <row r="25" spans="1:9" ht="15" customHeight="1" x14ac:dyDescent="0.25">
      <c r="A25" s="287"/>
      <c r="B25" s="287"/>
      <c r="C25" s="287"/>
      <c r="D25" s="288"/>
      <c r="E25" s="288"/>
      <c r="F25" s="288"/>
      <c r="G25" s="288"/>
      <c r="H25" s="288"/>
      <c r="I25" s="278"/>
    </row>
    <row r="26" spans="1:9" ht="15" customHeight="1" x14ac:dyDescent="0.25">
      <c r="I26" s="278"/>
    </row>
    <row r="27" spans="1:9" ht="15" customHeight="1" x14ac:dyDescent="0.25">
      <c r="A27" s="289" t="s">
        <v>5</v>
      </c>
      <c r="B27" s="289"/>
      <c r="C27" s="289"/>
      <c r="D27" s="289"/>
      <c r="E27" s="289"/>
      <c r="F27" s="290" t="s">
        <v>802</v>
      </c>
      <c r="G27" s="290"/>
      <c r="H27" s="290"/>
      <c r="I27" s="278"/>
    </row>
    <row r="28" spans="1:9" ht="15" customHeight="1" x14ac:dyDescent="0.25">
      <c r="A28" s="291"/>
      <c r="B28" s="291"/>
      <c r="C28" s="291"/>
      <c r="D28" s="291"/>
      <c r="E28" s="291"/>
      <c r="F28" s="292" t="s">
        <v>6</v>
      </c>
      <c r="G28" s="292"/>
      <c r="H28" s="292"/>
      <c r="I28" s="278"/>
    </row>
    <row r="29" spans="1:9" ht="15" customHeight="1" x14ac:dyDescent="0.25">
      <c r="A29" s="291" t="s">
        <v>21</v>
      </c>
      <c r="B29" s="291"/>
      <c r="C29" s="291"/>
      <c r="D29" s="291"/>
      <c r="E29" s="291"/>
      <c r="F29" s="292"/>
      <c r="G29" s="292"/>
      <c r="H29" s="292"/>
      <c r="I29" s="278"/>
    </row>
    <row r="30" spans="1:9" ht="15" customHeight="1" x14ac:dyDescent="0.25">
      <c r="A30" s="291"/>
      <c r="B30" s="291"/>
      <c r="C30" s="291"/>
      <c r="D30" s="291"/>
      <c r="E30" s="291"/>
      <c r="F30" s="290"/>
      <c r="G30" s="290"/>
      <c r="H30" s="290"/>
      <c r="I30" s="278"/>
    </row>
    <row r="31" spans="1:9" ht="15" customHeight="1" x14ac:dyDescent="0.25">
      <c r="A31" s="291" t="s">
        <v>7</v>
      </c>
      <c r="B31" s="291"/>
      <c r="C31" s="291"/>
      <c r="D31" s="291"/>
      <c r="E31" s="291"/>
      <c r="F31" s="290" t="s">
        <v>8</v>
      </c>
      <c r="G31" s="290"/>
      <c r="H31" s="290"/>
      <c r="I31" s="278"/>
    </row>
    <row r="32" spans="1:9" ht="15" customHeight="1" x14ac:dyDescent="0.25">
      <c r="A32" s="291"/>
      <c r="B32" s="291"/>
      <c r="C32" s="291"/>
      <c r="D32" s="291"/>
      <c r="E32" s="291"/>
      <c r="F32" s="291" t="s">
        <v>13</v>
      </c>
      <c r="G32" s="291"/>
      <c r="H32" s="98"/>
      <c r="I32" s="278"/>
    </row>
    <row r="33" spans="1:9" ht="15" customHeight="1" x14ac:dyDescent="0.25">
      <c r="A33" s="291"/>
      <c r="B33" s="291"/>
      <c r="C33" s="291"/>
      <c r="D33" s="291"/>
      <c r="E33" s="291"/>
      <c r="F33" s="291"/>
      <c r="G33" s="291"/>
      <c r="H33" s="97"/>
      <c r="I33" s="278"/>
    </row>
    <row r="34" spans="1:9" ht="15" customHeight="1" x14ac:dyDescent="0.25">
      <c r="A34" s="291"/>
      <c r="B34" s="291"/>
      <c r="C34" s="291"/>
      <c r="D34" s="291"/>
      <c r="E34" s="291"/>
      <c r="F34" s="290"/>
      <c r="G34" s="290"/>
      <c r="H34" s="290"/>
      <c r="I34" s="278"/>
    </row>
    <row r="35" spans="1:9" ht="15" customHeight="1" x14ac:dyDescent="0.25">
      <c r="A35" s="291"/>
      <c r="B35" s="291"/>
      <c r="C35" s="291"/>
      <c r="D35" s="291"/>
      <c r="E35" s="291"/>
      <c r="F35" s="292"/>
      <c r="G35" s="292"/>
      <c r="H35" s="98"/>
      <c r="I35" s="278"/>
    </row>
    <row r="36" spans="1:9" ht="15" customHeight="1" x14ac:dyDescent="0.25">
      <c r="A36" s="37"/>
      <c r="B36" s="37"/>
      <c r="C36" s="37"/>
      <c r="D36" s="37"/>
      <c r="E36" s="37"/>
      <c r="F36" s="38"/>
      <c r="G36" s="38"/>
      <c r="H36" s="38"/>
      <c r="I36" s="278"/>
    </row>
    <row r="37" spans="1:9" ht="15" customHeight="1" x14ac:dyDescent="0.25">
      <c r="A37" s="291"/>
      <c r="B37" s="291"/>
      <c r="C37" s="291"/>
      <c r="D37" s="291"/>
      <c r="E37" s="291"/>
      <c r="F37" s="291"/>
      <c r="G37" s="291"/>
      <c r="H37" s="97"/>
      <c r="I37" s="278"/>
    </row>
    <row r="38" spans="1:9" ht="15" customHeight="1" x14ac:dyDescent="0.25">
      <c r="A38" s="291"/>
      <c r="B38" s="291"/>
      <c r="C38" s="291"/>
      <c r="D38" s="291"/>
      <c r="E38" s="291"/>
      <c r="F38" s="291"/>
      <c r="G38" s="291"/>
      <c r="H38" s="97"/>
      <c r="I38" s="278"/>
    </row>
    <row r="39" spans="1:9" ht="15" customHeight="1" x14ac:dyDescent="0.25">
      <c r="A39" s="291"/>
      <c r="B39" s="291"/>
      <c r="C39" s="291"/>
      <c r="D39" s="291"/>
      <c r="E39" s="291"/>
      <c r="F39" s="291"/>
      <c r="G39" s="291"/>
      <c r="H39" s="97"/>
      <c r="I39" s="278"/>
    </row>
    <row r="40" spans="1:9" ht="15" customHeight="1" x14ac:dyDescent="0.25">
      <c r="A40" s="8"/>
      <c r="B40" s="14"/>
      <c r="C40" s="8"/>
      <c r="D40" s="8"/>
      <c r="E40" s="8"/>
      <c r="F40" s="8"/>
      <c r="G40" s="8"/>
      <c r="H40" s="8"/>
      <c r="I40" s="278"/>
    </row>
    <row r="41" spans="1:9" ht="15" customHeight="1" x14ac:dyDescent="0.25">
      <c r="A41" s="8"/>
      <c r="B41" s="14"/>
      <c r="C41" s="8"/>
      <c r="D41" s="8"/>
      <c r="E41" s="8"/>
      <c r="F41" s="8"/>
      <c r="G41" s="8"/>
      <c r="H41" s="8"/>
      <c r="I41" s="278"/>
    </row>
    <row r="42" spans="1:9" ht="15" customHeight="1" x14ac:dyDescent="0.25">
      <c r="A42" s="205"/>
      <c r="B42" s="205"/>
      <c r="C42" s="205"/>
      <c r="D42" s="205"/>
      <c r="E42" s="205"/>
      <c r="F42" s="205"/>
      <c r="G42" s="205"/>
      <c r="H42" s="205"/>
      <c r="I42" s="204"/>
    </row>
    <row r="43" spans="1:9" x14ac:dyDescent="0.25">
      <c r="A43" s="2"/>
      <c r="B43" s="2"/>
      <c r="C43" s="2"/>
      <c r="D43" s="2"/>
      <c r="E43" s="2"/>
      <c r="F43" s="2"/>
      <c r="G43" s="2"/>
      <c r="H43" s="2"/>
    </row>
    <row r="44" spans="1:9" x14ac:dyDescent="0.25">
      <c r="A44" s="2"/>
      <c r="B44" s="2"/>
      <c r="C44" s="2"/>
      <c r="D44" s="2"/>
      <c r="E44" s="2"/>
      <c r="F44" s="2"/>
      <c r="G44" s="2"/>
      <c r="H44" s="2"/>
    </row>
    <row r="45" spans="1:9" x14ac:dyDescent="0.25">
      <c r="A45" s="2"/>
      <c r="B45" s="2"/>
      <c r="C45" s="2"/>
      <c r="D45" s="2"/>
      <c r="E45" s="2"/>
      <c r="F45" s="2"/>
      <c r="G45" s="2"/>
      <c r="H45" s="2"/>
    </row>
    <row r="46" spans="1:9" x14ac:dyDescent="0.25">
      <c r="A46" s="2"/>
      <c r="B46" s="2"/>
      <c r="C46" s="2"/>
      <c r="D46" s="2"/>
      <c r="E46" s="2"/>
      <c r="F46" s="2"/>
      <c r="G46" s="2"/>
      <c r="H46" s="2"/>
    </row>
    <row r="47" spans="1:9" x14ac:dyDescent="0.25">
      <c r="A47" s="2"/>
      <c r="B47" s="2"/>
      <c r="C47" s="2"/>
      <c r="D47" s="2"/>
      <c r="E47" s="2"/>
      <c r="F47" s="2"/>
      <c r="G47" s="2"/>
      <c r="H47" s="2"/>
    </row>
    <row r="48" spans="1:9" x14ac:dyDescent="0.25">
      <c r="A48" s="2"/>
      <c r="B48" s="2"/>
      <c r="C48" s="2"/>
      <c r="D48" s="2"/>
      <c r="E48" s="2"/>
      <c r="F48" s="2"/>
      <c r="G48" s="2"/>
      <c r="H48" s="2"/>
    </row>
    <row r="49" spans="1:8" s="9" customFormat="1" ht="41.25" customHeight="1" x14ac:dyDescent="0.25">
      <c r="A49" s="10" t="str">
        <f>A10</f>
        <v>L2.01.2</v>
      </c>
      <c r="B49" s="10"/>
      <c r="C49" s="11"/>
      <c r="D49" s="280" t="str">
        <f>D10</f>
        <v>Liegenschaften - einzelne Objekte
Zentrumsüberbauung Baufeld Ost</v>
      </c>
      <c r="E49" s="280"/>
      <c r="F49" s="280"/>
      <c r="G49" s="280"/>
      <c r="H49" s="280"/>
    </row>
    <row r="50" spans="1:8" x14ac:dyDescent="0.25">
      <c r="A50" s="2"/>
      <c r="B50" s="2"/>
      <c r="C50" s="2"/>
      <c r="D50" s="2"/>
      <c r="E50" s="2"/>
      <c r="F50" s="2"/>
      <c r="G50" s="2"/>
      <c r="H50" s="2"/>
    </row>
    <row r="51" spans="1:8" x14ac:dyDescent="0.25">
      <c r="A51" s="3" t="s">
        <v>0</v>
      </c>
      <c r="B51" s="3"/>
      <c r="C51" s="2"/>
      <c r="D51" s="3" t="s">
        <v>1</v>
      </c>
      <c r="E51" s="6">
        <f>E11</f>
        <v>34890800</v>
      </c>
      <c r="F51" s="281" t="str">
        <f>F11</f>
        <v xml:space="preserve"> Urne 21. Mai 2017</v>
      </c>
      <c r="G51" s="281"/>
      <c r="H51" s="281"/>
    </row>
    <row r="52" spans="1:8" x14ac:dyDescent="0.25">
      <c r="A52" s="2"/>
      <c r="B52" s="2"/>
      <c r="C52" s="2"/>
      <c r="D52" s="2"/>
      <c r="E52" s="2"/>
      <c r="F52" s="306"/>
      <c r="G52" s="306"/>
      <c r="H52" s="306"/>
    </row>
    <row r="53" spans="1:8" x14ac:dyDescent="0.25">
      <c r="A53" s="3" t="s">
        <v>2</v>
      </c>
      <c r="B53" s="3"/>
      <c r="C53" s="2"/>
      <c r="D53" s="3" t="str">
        <f>D17</f>
        <v>1.942.7010.10 (Projektierung 1.942.7010.04)</v>
      </c>
      <c r="E53" s="2"/>
      <c r="F53" s="28"/>
      <c r="G53" s="28"/>
      <c r="H53" s="28"/>
    </row>
    <row r="54" spans="1:8" x14ac:dyDescent="0.25">
      <c r="A54" s="7"/>
      <c r="B54" s="7"/>
      <c r="C54" s="7"/>
      <c r="D54" s="7"/>
      <c r="E54" s="7"/>
      <c r="F54" s="7"/>
      <c r="G54" s="7"/>
      <c r="H54" s="7"/>
    </row>
    <row r="55" spans="1:8" x14ac:dyDescent="0.25">
      <c r="A55" s="5" t="s">
        <v>9</v>
      </c>
      <c r="B55" s="15" t="s">
        <v>36</v>
      </c>
      <c r="C55" s="298" t="s">
        <v>10</v>
      </c>
      <c r="D55" s="287"/>
      <c r="E55" s="299"/>
      <c r="F55" s="298" t="s">
        <v>11</v>
      </c>
      <c r="G55" s="287"/>
      <c r="H55" s="101" t="s">
        <v>12</v>
      </c>
    </row>
    <row r="56" spans="1:8" x14ac:dyDescent="0.25">
      <c r="A56" s="19" t="s">
        <v>23</v>
      </c>
      <c r="B56" s="29"/>
      <c r="C56" s="300"/>
      <c r="D56" s="301"/>
      <c r="E56" s="302"/>
      <c r="F56" s="300"/>
      <c r="G56" s="301"/>
      <c r="H56" s="102"/>
    </row>
    <row r="57" spans="1:8" ht="30" customHeight="1" x14ac:dyDescent="0.25">
      <c r="A57" s="20" t="s">
        <v>30</v>
      </c>
      <c r="B57" s="30"/>
      <c r="C57" s="256" t="s">
        <v>31</v>
      </c>
      <c r="D57" s="295"/>
      <c r="E57" s="295"/>
      <c r="F57" s="295"/>
      <c r="G57" s="295"/>
      <c r="H57" s="103">
        <v>1423642.9</v>
      </c>
    </row>
    <row r="58" spans="1:8" ht="30" customHeight="1" x14ac:dyDescent="0.25">
      <c r="A58" s="22" t="s">
        <v>30</v>
      </c>
      <c r="B58" s="31"/>
      <c r="C58" s="268" t="s">
        <v>51</v>
      </c>
      <c r="D58" s="303"/>
      <c r="E58" s="303"/>
      <c r="F58" s="303"/>
      <c r="G58" s="303"/>
      <c r="H58" s="104">
        <v>442182.35</v>
      </c>
    </row>
    <row r="59" spans="1:8" x14ac:dyDescent="0.25">
      <c r="A59" s="24"/>
      <c r="B59" s="32"/>
      <c r="C59" s="304" t="s">
        <v>50</v>
      </c>
      <c r="D59" s="305"/>
      <c r="E59" s="305"/>
      <c r="F59" s="305"/>
      <c r="G59" s="305"/>
      <c r="H59" s="105">
        <f>SUM(H57:H58)</f>
        <v>1865825.25</v>
      </c>
    </row>
    <row r="60" spans="1:8" x14ac:dyDescent="0.25">
      <c r="A60" s="20">
        <v>3304</v>
      </c>
      <c r="B60" s="30"/>
      <c r="C60" s="256" t="s">
        <v>28</v>
      </c>
      <c r="D60" s="295"/>
      <c r="E60" s="296"/>
      <c r="F60" s="256" t="s">
        <v>29</v>
      </c>
      <c r="G60" s="295"/>
      <c r="H60" s="106">
        <v>-44400</v>
      </c>
    </row>
    <row r="61" spans="1:8" x14ac:dyDescent="0.25">
      <c r="A61" s="20">
        <v>28075</v>
      </c>
      <c r="B61" s="30">
        <v>33</v>
      </c>
      <c r="C61" s="256" t="s">
        <v>34</v>
      </c>
      <c r="D61" s="295"/>
      <c r="E61" s="296"/>
      <c r="F61" s="259" t="s">
        <v>35</v>
      </c>
      <c r="G61" s="297"/>
      <c r="H61" s="103">
        <v>1804.55</v>
      </c>
    </row>
    <row r="62" spans="1:8" x14ac:dyDescent="0.25">
      <c r="A62" s="20">
        <v>29094</v>
      </c>
      <c r="B62" s="30"/>
      <c r="C62" s="256" t="s">
        <v>37</v>
      </c>
      <c r="D62" s="295"/>
      <c r="E62" s="296"/>
      <c r="F62" s="256" t="s">
        <v>38</v>
      </c>
      <c r="G62" s="295"/>
      <c r="H62" s="107">
        <v>169632.36</v>
      </c>
    </row>
    <row r="63" spans="1:8" x14ac:dyDescent="0.25">
      <c r="A63" s="20">
        <v>29095</v>
      </c>
      <c r="B63" s="30"/>
      <c r="C63" s="256" t="s">
        <v>37</v>
      </c>
      <c r="D63" s="295"/>
      <c r="E63" s="296"/>
      <c r="F63" s="256" t="s">
        <v>39</v>
      </c>
      <c r="G63" s="295"/>
      <c r="H63" s="107">
        <v>169632.36</v>
      </c>
    </row>
    <row r="64" spans="1:8" x14ac:dyDescent="0.25">
      <c r="A64" s="20">
        <v>29096</v>
      </c>
      <c r="B64" s="30"/>
      <c r="C64" s="256" t="s">
        <v>37</v>
      </c>
      <c r="D64" s="295"/>
      <c r="E64" s="296"/>
      <c r="F64" s="256" t="s">
        <v>40</v>
      </c>
      <c r="G64" s="295"/>
      <c r="H64" s="107">
        <v>169632.36</v>
      </c>
    </row>
    <row r="65" spans="1:10" x14ac:dyDescent="0.25">
      <c r="A65" s="20">
        <v>29097</v>
      </c>
      <c r="B65" s="30"/>
      <c r="C65" s="256" t="s">
        <v>37</v>
      </c>
      <c r="D65" s="295"/>
      <c r="E65" s="296"/>
      <c r="F65" s="256" t="s">
        <v>41</v>
      </c>
      <c r="G65" s="295"/>
      <c r="H65" s="107">
        <v>169632.36</v>
      </c>
      <c r="J65" s="36"/>
    </row>
    <row r="66" spans="1:10" x14ac:dyDescent="0.25">
      <c r="A66" s="20">
        <v>29361</v>
      </c>
      <c r="B66" s="30">
        <v>37</v>
      </c>
      <c r="C66" s="256" t="s">
        <v>42</v>
      </c>
      <c r="D66" s="295"/>
      <c r="E66" s="296"/>
      <c r="F66" s="259" t="s">
        <v>43</v>
      </c>
      <c r="G66" s="297"/>
      <c r="H66" s="108">
        <v>3443.35</v>
      </c>
    </row>
    <row r="67" spans="1:10" x14ac:dyDescent="0.25">
      <c r="A67" s="20">
        <v>29362</v>
      </c>
      <c r="B67" s="30">
        <v>36</v>
      </c>
      <c r="C67" s="256" t="s">
        <v>44</v>
      </c>
      <c r="D67" s="295"/>
      <c r="E67" s="296"/>
      <c r="F67" s="256" t="s">
        <v>45</v>
      </c>
      <c r="G67" s="295"/>
      <c r="H67" s="108">
        <v>18663.650000000001</v>
      </c>
    </row>
    <row r="68" spans="1:10" x14ac:dyDescent="0.25">
      <c r="A68" s="20">
        <v>29882</v>
      </c>
      <c r="B68" s="30"/>
      <c r="C68" s="256" t="s">
        <v>37</v>
      </c>
      <c r="D68" s="295"/>
      <c r="E68" s="296"/>
      <c r="F68" s="256" t="s">
        <v>46</v>
      </c>
      <c r="G68" s="295"/>
      <c r="H68" s="107">
        <v>84816.72</v>
      </c>
    </row>
    <row r="69" spans="1:10" x14ac:dyDescent="0.25">
      <c r="A69" s="20">
        <v>30043</v>
      </c>
      <c r="B69" s="30">
        <v>39</v>
      </c>
      <c r="C69" s="256" t="s">
        <v>47</v>
      </c>
      <c r="D69" s="295"/>
      <c r="E69" s="296"/>
      <c r="F69" s="256" t="s">
        <v>48</v>
      </c>
      <c r="G69" s="295"/>
      <c r="H69" s="107">
        <v>10352.6</v>
      </c>
    </row>
    <row r="70" spans="1:10" x14ac:dyDescent="0.25">
      <c r="A70" s="20">
        <v>30148</v>
      </c>
      <c r="B70" s="30">
        <v>42</v>
      </c>
      <c r="C70" s="256" t="s">
        <v>42</v>
      </c>
      <c r="D70" s="295"/>
      <c r="E70" s="296"/>
      <c r="F70" s="256" t="s">
        <v>49</v>
      </c>
      <c r="G70" s="295"/>
      <c r="H70" s="107">
        <v>381</v>
      </c>
    </row>
    <row r="71" spans="1:10" ht="15.75" thickBot="1" x14ac:dyDescent="0.3">
      <c r="A71" s="22"/>
      <c r="B71" s="31"/>
      <c r="C71" s="268"/>
      <c r="D71" s="303"/>
      <c r="E71" s="307"/>
      <c r="F71" s="308"/>
      <c r="G71" s="309"/>
      <c r="H71" s="109"/>
    </row>
    <row r="72" spans="1:10" s="18" customFormat="1" ht="15.75" thickBot="1" x14ac:dyDescent="0.3">
      <c r="A72" s="23"/>
      <c r="B72" s="33"/>
      <c r="C72" s="317" t="s">
        <v>24</v>
      </c>
      <c r="D72" s="317"/>
      <c r="E72" s="317"/>
      <c r="F72" s="312" t="s">
        <v>52</v>
      </c>
      <c r="G72" s="313"/>
      <c r="H72" s="110">
        <f>SUM(H60:H71)</f>
        <v>753591.30999999994</v>
      </c>
    </row>
    <row r="73" spans="1:10" x14ac:dyDescent="0.25">
      <c r="A73" s="21" t="s">
        <v>25</v>
      </c>
      <c r="B73" s="30"/>
      <c r="C73" s="256"/>
      <c r="D73" s="295"/>
      <c r="E73" s="296"/>
      <c r="F73" s="259"/>
      <c r="G73" s="297"/>
      <c r="H73" s="103"/>
    </row>
    <row r="74" spans="1:10" x14ac:dyDescent="0.25">
      <c r="A74" s="20">
        <v>21813</v>
      </c>
      <c r="B74" s="31">
        <v>43</v>
      </c>
      <c r="C74" s="256" t="s">
        <v>53</v>
      </c>
      <c r="D74" s="295"/>
      <c r="E74" s="296"/>
      <c r="F74" s="259" t="s">
        <v>54</v>
      </c>
      <c r="G74" s="297"/>
      <c r="H74" s="87">
        <v>105</v>
      </c>
    </row>
    <row r="75" spans="1:10" x14ac:dyDescent="0.25">
      <c r="A75" s="20">
        <v>21846</v>
      </c>
      <c r="B75" s="31">
        <v>32</v>
      </c>
      <c r="C75" s="256" t="s">
        <v>55</v>
      </c>
      <c r="D75" s="295"/>
      <c r="E75" s="296"/>
      <c r="F75" s="259" t="s">
        <v>56</v>
      </c>
      <c r="G75" s="297"/>
      <c r="H75" s="87">
        <v>84581.119999999995</v>
      </c>
    </row>
    <row r="76" spans="1:10" x14ac:dyDescent="0.25">
      <c r="A76" s="20">
        <v>1013</v>
      </c>
      <c r="B76" s="31">
        <v>38</v>
      </c>
      <c r="C76" s="256" t="s">
        <v>64</v>
      </c>
      <c r="D76" s="295"/>
      <c r="E76" s="296"/>
      <c r="F76" s="259" t="s">
        <v>57</v>
      </c>
      <c r="G76" s="297"/>
      <c r="H76" s="87">
        <v>718535</v>
      </c>
    </row>
    <row r="77" spans="1:10" x14ac:dyDescent="0.25">
      <c r="A77" s="20">
        <v>22645</v>
      </c>
      <c r="B77" s="31">
        <v>44</v>
      </c>
      <c r="C77" s="256" t="s">
        <v>58</v>
      </c>
      <c r="D77" s="295"/>
      <c r="E77" s="296"/>
      <c r="F77" s="259" t="s">
        <v>60</v>
      </c>
      <c r="G77" s="297"/>
      <c r="H77" s="87">
        <v>2000</v>
      </c>
    </row>
    <row r="78" spans="1:10" x14ac:dyDescent="0.25">
      <c r="A78" s="20">
        <v>22644</v>
      </c>
      <c r="B78" s="31">
        <v>45</v>
      </c>
      <c r="C78" s="256" t="s">
        <v>58</v>
      </c>
      <c r="D78" s="295"/>
      <c r="E78" s="296"/>
      <c r="F78" s="259" t="s">
        <v>59</v>
      </c>
      <c r="G78" s="297"/>
      <c r="H78" s="87">
        <v>259.2</v>
      </c>
    </row>
    <row r="79" spans="1:10" x14ac:dyDescent="0.25">
      <c r="A79" s="20">
        <v>22643</v>
      </c>
      <c r="B79" s="31"/>
      <c r="C79" s="256" t="s">
        <v>55</v>
      </c>
      <c r="D79" s="295"/>
      <c r="E79" s="296"/>
      <c r="F79" s="259" t="s">
        <v>61</v>
      </c>
      <c r="G79" s="297"/>
      <c r="H79" s="87">
        <v>169161.16</v>
      </c>
    </row>
    <row r="80" spans="1:10" x14ac:dyDescent="0.25">
      <c r="A80" s="20">
        <v>23380</v>
      </c>
      <c r="B80" s="31">
        <v>46</v>
      </c>
      <c r="C80" s="256" t="s">
        <v>62</v>
      </c>
      <c r="D80" s="295"/>
      <c r="E80" s="296"/>
      <c r="F80" s="259" t="s">
        <v>63</v>
      </c>
      <c r="G80" s="297"/>
      <c r="H80" s="87">
        <v>8078.6</v>
      </c>
    </row>
    <row r="81" spans="1:9" x14ac:dyDescent="0.25">
      <c r="A81" s="20">
        <v>23381</v>
      </c>
      <c r="B81" s="31">
        <v>47</v>
      </c>
      <c r="C81" s="256" t="s">
        <v>65</v>
      </c>
      <c r="D81" s="295"/>
      <c r="E81" s="296"/>
      <c r="F81" s="259" t="s">
        <v>66</v>
      </c>
      <c r="G81" s="297"/>
      <c r="H81" s="87">
        <v>154.80000000000001</v>
      </c>
    </row>
    <row r="82" spans="1:9" x14ac:dyDescent="0.25">
      <c r="A82" s="20">
        <v>23898</v>
      </c>
      <c r="B82" s="31">
        <v>48</v>
      </c>
      <c r="C82" s="41" t="s">
        <v>68</v>
      </c>
      <c r="D82" s="39"/>
      <c r="E82" s="40"/>
      <c r="F82" s="41" t="s">
        <v>69</v>
      </c>
      <c r="G82" s="42"/>
      <c r="H82" s="87">
        <v>1609</v>
      </c>
    </row>
    <row r="83" spans="1:9" x14ac:dyDescent="0.25">
      <c r="A83" s="20">
        <v>23897</v>
      </c>
      <c r="B83" s="31">
        <v>49</v>
      </c>
      <c r="C83" s="41" t="s">
        <v>70</v>
      </c>
      <c r="D83" s="39"/>
      <c r="E83" s="40"/>
      <c r="F83" s="41" t="s">
        <v>71</v>
      </c>
      <c r="G83" s="42"/>
      <c r="H83" s="87">
        <v>11000</v>
      </c>
    </row>
    <row r="84" spans="1:9" x14ac:dyDescent="0.25">
      <c r="A84" s="114">
        <v>1532</v>
      </c>
      <c r="B84" s="115">
        <v>50</v>
      </c>
      <c r="C84" s="271" t="s">
        <v>64</v>
      </c>
      <c r="D84" s="314"/>
      <c r="E84" s="315"/>
      <c r="F84" s="310" t="s">
        <v>67</v>
      </c>
      <c r="G84" s="311"/>
      <c r="H84" s="117">
        <v>2900</v>
      </c>
      <c r="I84" s="184"/>
    </row>
    <row r="85" spans="1:9" ht="15" customHeight="1" x14ac:dyDescent="0.25">
      <c r="A85" s="96">
        <v>1784</v>
      </c>
      <c r="B85" s="34"/>
      <c r="C85" s="265" t="s">
        <v>72</v>
      </c>
      <c r="D85" s="266"/>
      <c r="E85" s="267"/>
      <c r="F85" s="99" t="s">
        <v>73</v>
      </c>
      <c r="G85" s="100"/>
      <c r="H85" s="85">
        <v>35020</v>
      </c>
    </row>
    <row r="86" spans="1:9" ht="15" customHeight="1" x14ac:dyDescent="0.25">
      <c r="A86" s="20">
        <v>24666</v>
      </c>
      <c r="B86" s="31"/>
      <c r="C86" s="256" t="s">
        <v>55</v>
      </c>
      <c r="D86" s="295"/>
      <c r="E86" s="296"/>
      <c r="F86" s="259" t="s">
        <v>74</v>
      </c>
      <c r="G86" s="297"/>
      <c r="H86" s="87">
        <v>169161.16</v>
      </c>
    </row>
    <row r="87" spans="1:9" x14ac:dyDescent="0.25">
      <c r="A87" s="22">
        <v>24655</v>
      </c>
      <c r="B87" s="31"/>
      <c r="C87" s="268" t="s">
        <v>75</v>
      </c>
      <c r="D87" s="303"/>
      <c r="E87" s="307"/>
      <c r="F87" s="308" t="s">
        <v>76</v>
      </c>
      <c r="G87" s="309"/>
      <c r="H87" s="111">
        <v>5603.7</v>
      </c>
    </row>
    <row r="88" spans="1:9" x14ac:dyDescent="0.25">
      <c r="A88" s="22">
        <v>25206</v>
      </c>
      <c r="B88" s="31"/>
      <c r="C88" s="259" t="s">
        <v>77</v>
      </c>
      <c r="D88" s="260"/>
      <c r="E88" s="261"/>
      <c r="F88" s="43" t="s">
        <v>78</v>
      </c>
      <c r="G88" s="44"/>
      <c r="H88" s="111">
        <v>1558.7</v>
      </c>
    </row>
    <row r="89" spans="1:9" x14ac:dyDescent="0.25">
      <c r="A89" s="22">
        <v>25208</v>
      </c>
      <c r="B89" s="31"/>
      <c r="C89" s="45" t="s">
        <v>79</v>
      </c>
      <c r="D89" s="47"/>
      <c r="E89" s="48"/>
      <c r="F89" s="45" t="s">
        <v>80</v>
      </c>
      <c r="G89" s="46"/>
      <c r="H89" s="111">
        <v>226734.7</v>
      </c>
    </row>
    <row r="90" spans="1:9" x14ac:dyDescent="0.25">
      <c r="A90" s="22">
        <v>25209</v>
      </c>
      <c r="B90" s="31"/>
      <c r="C90" s="45" t="s">
        <v>82</v>
      </c>
      <c r="D90" s="47"/>
      <c r="E90" s="48"/>
      <c r="F90" s="45" t="s">
        <v>81</v>
      </c>
      <c r="G90" s="46"/>
      <c r="H90" s="111">
        <v>9354.2999999999993</v>
      </c>
    </row>
    <row r="91" spans="1:9" x14ac:dyDescent="0.25">
      <c r="A91" s="22">
        <v>25207</v>
      </c>
      <c r="B91" s="31"/>
      <c r="C91" s="45" t="s">
        <v>79</v>
      </c>
      <c r="D91" s="47"/>
      <c r="E91" s="48"/>
      <c r="F91" s="45" t="s">
        <v>80</v>
      </c>
      <c r="G91" s="46"/>
      <c r="H91" s="111">
        <v>118521.83</v>
      </c>
    </row>
    <row r="92" spans="1:9" x14ac:dyDescent="0.25">
      <c r="A92" s="22">
        <v>2387</v>
      </c>
      <c r="B92" s="31"/>
      <c r="C92" s="49" t="s">
        <v>83</v>
      </c>
      <c r="D92" s="47"/>
      <c r="E92" s="48"/>
      <c r="F92" s="49" t="s">
        <v>84</v>
      </c>
      <c r="G92" s="50"/>
      <c r="H92" s="111">
        <v>775.45</v>
      </c>
    </row>
    <row r="93" spans="1:9" x14ac:dyDescent="0.25">
      <c r="A93" s="22">
        <v>25211</v>
      </c>
      <c r="B93" s="31"/>
      <c r="C93" s="49" t="s">
        <v>62</v>
      </c>
      <c r="D93" s="47"/>
      <c r="E93" s="48"/>
      <c r="F93" s="49" t="s">
        <v>85</v>
      </c>
      <c r="G93" s="50"/>
      <c r="H93" s="111">
        <v>3310.25</v>
      </c>
    </row>
    <row r="94" spans="1:9" s="61" customFormat="1" x14ac:dyDescent="0.25">
      <c r="A94" s="55">
        <v>25210</v>
      </c>
      <c r="B94" s="56"/>
      <c r="C94" s="57" t="s">
        <v>86</v>
      </c>
      <c r="D94" s="58"/>
      <c r="E94" s="59"/>
      <c r="F94" s="57" t="s">
        <v>87</v>
      </c>
      <c r="G94" s="60"/>
      <c r="H94" s="111">
        <v>10795.9</v>
      </c>
    </row>
    <row r="95" spans="1:9" x14ac:dyDescent="0.25">
      <c r="A95" s="22">
        <v>25620</v>
      </c>
      <c r="B95" s="31"/>
      <c r="C95" s="45" t="s">
        <v>77</v>
      </c>
      <c r="D95" s="47"/>
      <c r="E95" s="48"/>
      <c r="F95" s="45" t="s">
        <v>78</v>
      </c>
      <c r="G95" s="46"/>
      <c r="H95" s="111">
        <v>443.2</v>
      </c>
    </row>
    <row r="96" spans="1:9" x14ac:dyDescent="0.25">
      <c r="A96" s="20">
        <v>25954</v>
      </c>
      <c r="B96" s="31"/>
      <c r="C96" s="256" t="s">
        <v>79</v>
      </c>
      <c r="D96" s="295"/>
      <c r="E96" s="296"/>
      <c r="F96" s="259" t="s">
        <v>80</v>
      </c>
      <c r="G96" s="297"/>
      <c r="H96" s="87">
        <v>169749.9</v>
      </c>
    </row>
    <row r="97" spans="1:8" x14ac:dyDescent="0.25">
      <c r="A97" s="20">
        <v>25941</v>
      </c>
      <c r="B97" s="31"/>
      <c r="C97" s="256" t="s">
        <v>88</v>
      </c>
      <c r="D97" s="295"/>
      <c r="E97" s="296"/>
      <c r="F97" s="259" t="s">
        <v>89</v>
      </c>
      <c r="G97" s="297"/>
      <c r="H97" s="87">
        <v>878.8</v>
      </c>
    </row>
    <row r="98" spans="1:8" x14ac:dyDescent="0.25">
      <c r="A98" s="20">
        <v>25942</v>
      </c>
      <c r="B98" s="31"/>
      <c r="C98" s="256" t="s">
        <v>82</v>
      </c>
      <c r="D98" s="295"/>
      <c r="E98" s="296"/>
      <c r="F98" s="259" t="s">
        <v>90</v>
      </c>
      <c r="G98" s="297"/>
      <c r="H98" s="87">
        <v>1177.95</v>
      </c>
    </row>
    <row r="99" spans="1:8" x14ac:dyDescent="0.25">
      <c r="A99" s="20">
        <v>25945</v>
      </c>
      <c r="B99" s="31"/>
      <c r="C99" s="256" t="s">
        <v>91</v>
      </c>
      <c r="D99" s="295"/>
      <c r="E99" s="296"/>
      <c r="F99" s="259" t="s">
        <v>92</v>
      </c>
      <c r="G99" s="297"/>
      <c r="H99" s="87">
        <v>92228.45</v>
      </c>
    </row>
    <row r="100" spans="1:8" x14ac:dyDescent="0.25">
      <c r="A100" s="20">
        <v>25944</v>
      </c>
      <c r="B100" s="31"/>
      <c r="C100" s="256" t="s">
        <v>91</v>
      </c>
      <c r="D100" s="295"/>
      <c r="E100" s="296"/>
      <c r="F100" s="259" t="s">
        <v>92</v>
      </c>
      <c r="G100" s="297"/>
      <c r="H100" s="87">
        <v>179621.65</v>
      </c>
    </row>
    <row r="101" spans="1:8" x14ac:dyDescent="0.25">
      <c r="A101" s="20">
        <v>25943</v>
      </c>
      <c r="B101" s="31"/>
      <c r="C101" s="256" t="s">
        <v>86</v>
      </c>
      <c r="D101" s="295"/>
      <c r="E101" s="296"/>
      <c r="F101" s="259" t="s">
        <v>87</v>
      </c>
      <c r="G101" s="297"/>
      <c r="H101" s="87">
        <v>6157.4</v>
      </c>
    </row>
    <row r="102" spans="1:8" x14ac:dyDescent="0.25">
      <c r="A102" s="22">
        <v>26878</v>
      </c>
      <c r="B102" s="31"/>
      <c r="C102" s="51" t="s">
        <v>55</v>
      </c>
      <c r="D102" s="47"/>
      <c r="E102" s="48"/>
      <c r="F102" s="51" t="s">
        <v>93</v>
      </c>
      <c r="G102" s="52"/>
      <c r="H102" s="111">
        <v>169161.16</v>
      </c>
    </row>
    <row r="103" spans="1:8" x14ac:dyDescent="0.25">
      <c r="A103" s="22">
        <v>26877</v>
      </c>
      <c r="B103" s="31"/>
      <c r="C103" s="53" t="s">
        <v>94</v>
      </c>
      <c r="D103" s="47"/>
      <c r="E103" s="48"/>
      <c r="F103" s="53" t="s">
        <v>95</v>
      </c>
      <c r="G103" s="54"/>
      <c r="H103" s="111">
        <v>1130.8499999999999</v>
      </c>
    </row>
    <row r="104" spans="1:8" x14ac:dyDescent="0.25">
      <c r="A104" s="22">
        <v>26876</v>
      </c>
      <c r="B104" s="31"/>
      <c r="C104" s="53" t="s">
        <v>96</v>
      </c>
      <c r="D104" s="47"/>
      <c r="E104" s="48"/>
      <c r="F104" s="53" t="s">
        <v>97</v>
      </c>
      <c r="G104" s="54"/>
      <c r="H104" s="111">
        <v>6989.35</v>
      </c>
    </row>
    <row r="105" spans="1:8" x14ac:dyDescent="0.25">
      <c r="A105" s="22">
        <v>26879</v>
      </c>
      <c r="B105" s="31"/>
      <c r="C105" s="53" t="s">
        <v>98</v>
      </c>
      <c r="D105" s="47"/>
      <c r="E105" s="48"/>
      <c r="F105" s="53" t="s">
        <v>99</v>
      </c>
      <c r="G105" s="54"/>
      <c r="H105" s="111">
        <v>677.35</v>
      </c>
    </row>
    <row r="106" spans="1:8" x14ac:dyDescent="0.25">
      <c r="A106" s="22">
        <v>26880</v>
      </c>
      <c r="B106" s="31"/>
      <c r="C106" s="51" t="s">
        <v>77</v>
      </c>
      <c r="D106" s="47"/>
      <c r="E106" s="48"/>
      <c r="F106" s="51" t="s">
        <v>78</v>
      </c>
      <c r="G106" s="52"/>
      <c r="H106" s="111">
        <v>1935.1</v>
      </c>
    </row>
    <row r="107" spans="1:8" x14ac:dyDescent="0.25">
      <c r="A107" s="22">
        <v>26881</v>
      </c>
      <c r="B107" s="31"/>
      <c r="C107" s="268" t="s">
        <v>100</v>
      </c>
      <c r="D107" s="303"/>
      <c r="E107" s="307"/>
      <c r="F107" s="308" t="s">
        <v>101</v>
      </c>
      <c r="G107" s="309"/>
      <c r="H107" s="111">
        <v>1013.45</v>
      </c>
    </row>
    <row r="108" spans="1:8" x14ac:dyDescent="0.25">
      <c r="A108" s="22">
        <v>27102</v>
      </c>
      <c r="B108" s="31"/>
      <c r="C108" s="268" t="s">
        <v>102</v>
      </c>
      <c r="D108" s="303"/>
      <c r="E108" s="307"/>
      <c r="F108" s="308" t="s">
        <v>103</v>
      </c>
      <c r="G108" s="309"/>
      <c r="H108" s="111">
        <v>6371.8</v>
      </c>
    </row>
    <row r="109" spans="1:8" x14ac:dyDescent="0.25">
      <c r="A109" s="22">
        <v>27101</v>
      </c>
      <c r="B109" s="31"/>
      <c r="C109" s="268" t="s">
        <v>62</v>
      </c>
      <c r="D109" s="303"/>
      <c r="E109" s="307"/>
      <c r="F109" s="308" t="s">
        <v>104</v>
      </c>
      <c r="G109" s="309"/>
      <c r="H109" s="111">
        <v>1657.7</v>
      </c>
    </row>
    <row r="110" spans="1:8" x14ac:dyDescent="0.25">
      <c r="A110" s="22">
        <v>27100</v>
      </c>
      <c r="B110" s="31"/>
      <c r="C110" s="268" t="s">
        <v>79</v>
      </c>
      <c r="D110" s="303"/>
      <c r="E110" s="307"/>
      <c r="F110" s="308" t="s">
        <v>105</v>
      </c>
      <c r="G110" s="309"/>
      <c r="H110" s="111">
        <v>81182</v>
      </c>
    </row>
    <row r="111" spans="1:8" s="64" customFormat="1" x14ac:dyDescent="0.25">
      <c r="A111" s="22">
        <v>27099</v>
      </c>
      <c r="B111" s="31"/>
      <c r="C111" s="256" t="s">
        <v>79</v>
      </c>
      <c r="D111" s="257"/>
      <c r="E111" s="258"/>
      <c r="F111" s="256" t="s">
        <v>106</v>
      </c>
      <c r="G111" s="257"/>
      <c r="H111" s="239">
        <v>94773.1</v>
      </c>
    </row>
    <row r="112" spans="1:8" x14ac:dyDescent="0.25">
      <c r="A112" s="22">
        <v>3468</v>
      </c>
      <c r="B112" s="31"/>
      <c r="C112" s="256" t="s">
        <v>86</v>
      </c>
      <c r="D112" s="257"/>
      <c r="E112" s="258"/>
      <c r="F112" s="62" t="s">
        <v>107</v>
      </c>
      <c r="G112" s="63"/>
      <c r="H112" s="111">
        <v>15095.85</v>
      </c>
    </row>
    <row r="113" spans="1:8" x14ac:dyDescent="0.25">
      <c r="A113" s="22">
        <v>27786</v>
      </c>
      <c r="B113" s="31"/>
      <c r="C113" s="268" t="s">
        <v>108</v>
      </c>
      <c r="D113" s="303"/>
      <c r="E113" s="307"/>
      <c r="F113" s="308" t="s">
        <v>109</v>
      </c>
      <c r="G113" s="309"/>
      <c r="H113" s="111">
        <v>4169.05</v>
      </c>
    </row>
    <row r="114" spans="1:8" x14ac:dyDescent="0.25">
      <c r="A114" s="22">
        <v>27785</v>
      </c>
      <c r="B114" s="31"/>
      <c r="C114" s="268" t="s">
        <v>111</v>
      </c>
      <c r="D114" s="303"/>
      <c r="E114" s="307"/>
      <c r="F114" s="308" t="s">
        <v>110</v>
      </c>
      <c r="G114" s="309"/>
      <c r="H114" s="111">
        <v>634.4</v>
      </c>
    </row>
    <row r="115" spans="1:8" x14ac:dyDescent="0.25">
      <c r="A115" s="22">
        <v>27787</v>
      </c>
      <c r="B115" s="31"/>
      <c r="C115" s="268" t="s">
        <v>77</v>
      </c>
      <c r="D115" s="303"/>
      <c r="E115" s="307"/>
      <c r="F115" s="308" t="s">
        <v>112</v>
      </c>
      <c r="G115" s="309"/>
      <c r="H115" s="111">
        <v>1456.35</v>
      </c>
    </row>
    <row r="116" spans="1:8" x14ac:dyDescent="0.25">
      <c r="A116" s="22">
        <v>27616</v>
      </c>
      <c r="B116" s="31"/>
      <c r="C116" s="268" t="s">
        <v>113</v>
      </c>
      <c r="D116" s="303"/>
      <c r="E116" s="307"/>
      <c r="F116" s="308" t="s">
        <v>114</v>
      </c>
      <c r="G116" s="309"/>
      <c r="H116" s="111">
        <v>116755.2</v>
      </c>
    </row>
    <row r="117" spans="1:8" x14ac:dyDescent="0.25">
      <c r="A117" s="22">
        <v>28378</v>
      </c>
      <c r="B117" s="31"/>
      <c r="C117" s="256" t="s">
        <v>91</v>
      </c>
      <c r="D117" s="257"/>
      <c r="E117" s="258"/>
      <c r="F117" s="259" t="s">
        <v>115</v>
      </c>
      <c r="G117" s="260"/>
      <c r="H117" s="111">
        <v>27207.35</v>
      </c>
    </row>
    <row r="118" spans="1:8" x14ac:dyDescent="0.25">
      <c r="A118" s="22">
        <v>28372</v>
      </c>
      <c r="B118" s="31"/>
      <c r="C118" s="259" t="s">
        <v>77</v>
      </c>
      <c r="D118" s="260"/>
      <c r="E118" s="261"/>
      <c r="F118" s="65" t="s">
        <v>112</v>
      </c>
      <c r="G118" s="66"/>
      <c r="H118" s="111">
        <v>2728.65</v>
      </c>
    </row>
    <row r="119" spans="1:8" x14ac:dyDescent="0.25">
      <c r="A119" s="22">
        <v>28373</v>
      </c>
      <c r="B119" s="31"/>
      <c r="C119" s="256" t="s">
        <v>117</v>
      </c>
      <c r="D119" s="257"/>
      <c r="E119" s="258"/>
      <c r="F119" s="259" t="s">
        <v>116</v>
      </c>
      <c r="G119" s="260"/>
      <c r="H119" s="111">
        <v>21557.25</v>
      </c>
    </row>
    <row r="120" spans="1:8" x14ac:dyDescent="0.25">
      <c r="A120" s="22">
        <v>28374</v>
      </c>
      <c r="B120" s="31"/>
      <c r="C120" s="259" t="s">
        <v>117</v>
      </c>
      <c r="D120" s="260"/>
      <c r="E120" s="261"/>
      <c r="F120" s="259" t="s">
        <v>118</v>
      </c>
      <c r="G120" s="260"/>
      <c r="H120" s="111">
        <v>19224.45</v>
      </c>
    </row>
    <row r="121" spans="1:8" x14ac:dyDescent="0.25">
      <c r="A121" s="22">
        <v>28375</v>
      </c>
      <c r="B121" s="31"/>
      <c r="C121" s="259" t="s">
        <v>117</v>
      </c>
      <c r="D121" s="260"/>
      <c r="E121" s="261"/>
      <c r="F121" s="259" t="s">
        <v>119</v>
      </c>
      <c r="G121" s="260"/>
      <c r="H121" s="111">
        <v>16639.650000000001</v>
      </c>
    </row>
    <row r="122" spans="1:8" x14ac:dyDescent="0.25">
      <c r="A122" s="22">
        <v>28376</v>
      </c>
      <c r="B122" s="31"/>
      <c r="C122" s="259" t="s">
        <v>117</v>
      </c>
      <c r="D122" s="260"/>
      <c r="E122" s="261"/>
      <c r="F122" s="259" t="s">
        <v>120</v>
      </c>
      <c r="G122" s="260"/>
      <c r="H122" s="111">
        <v>18739.8</v>
      </c>
    </row>
    <row r="123" spans="1:8" x14ac:dyDescent="0.25">
      <c r="A123" s="22">
        <v>28377</v>
      </c>
      <c r="B123" s="31"/>
      <c r="C123" s="259" t="s">
        <v>121</v>
      </c>
      <c r="D123" s="260"/>
      <c r="E123" s="261"/>
      <c r="F123" s="259" t="s">
        <v>122</v>
      </c>
      <c r="G123" s="260"/>
      <c r="H123" s="111">
        <v>3435.1</v>
      </c>
    </row>
    <row r="124" spans="1:8" x14ac:dyDescent="0.25">
      <c r="A124" s="22">
        <v>28379</v>
      </c>
      <c r="B124" s="31"/>
      <c r="C124" s="259" t="s">
        <v>91</v>
      </c>
      <c r="D124" s="260"/>
      <c r="E124" s="261"/>
      <c r="F124" s="259" t="s">
        <v>123</v>
      </c>
      <c r="G124" s="260"/>
      <c r="H124" s="111">
        <v>400999.5</v>
      </c>
    </row>
    <row r="125" spans="1:8" x14ac:dyDescent="0.25">
      <c r="A125" s="22">
        <v>28380</v>
      </c>
      <c r="B125" s="31"/>
      <c r="C125" s="259" t="s">
        <v>91</v>
      </c>
      <c r="D125" s="260"/>
      <c r="E125" s="261"/>
      <c r="F125" s="259" t="s">
        <v>123</v>
      </c>
      <c r="G125" s="260"/>
      <c r="H125" s="111">
        <v>24714.9</v>
      </c>
    </row>
    <row r="126" spans="1:8" x14ac:dyDescent="0.25">
      <c r="A126" s="22">
        <v>28780</v>
      </c>
      <c r="B126" s="31"/>
      <c r="C126" s="68" t="s">
        <v>79</v>
      </c>
      <c r="D126" s="69"/>
      <c r="E126" s="70"/>
      <c r="F126" s="68" t="s">
        <v>126</v>
      </c>
      <c r="G126" s="69"/>
      <c r="H126" s="111">
        <v>1420.4</v>
      </c>
    </row>
    <row r="127" spans="1:8" x14ac:dyDescent="0.25">
      <c r="A127" s="22">
        <v>28765</v>
      </c>
      <c r="B127" s="31"/>
      <c r="C127" s="259" t="s">
        <v>91</v>
      </c>
      <c r="D127" s="260"/>
      <c r="E127" s="261"/>
      <c r="F127" s="259" t="s">
        <v>124</v>
      </c>
      <c r="G127" s="260"/>
      <c r="H127" s="111">
        <v>2771.15</v>
      </c>
    </row>
    <row r="128" spans="1:8" x14ac:dyDescent="0.25">
      <c r="A128" s="114">
        <v>28766</v>
      </c>
      <c r="B128" s="115"/>
      <c r="C128" s="310" t="s">
        <v>91</v>
      </c>
      <c r="D128" s="321"/>
      <c r="E128" s="334"/>
      <c r="F128" s="310" t="s">
        <v>125</v>
      </c>
      <c r="G128" s="321"/>
      <c r="H128" s="117">
        <v>43137</v>
      </c>
    </row>
    <row r="129" spans="1:10" x14ac:dyDescent="0.25">
      <c r="A129" s="188">
        <v>28768</v>
      </c>
      <c r="B129" s="189"/>
      <c r="C129" s="190" t="s">
        <v>91</v>
      </c>
      <c r="D129" s="191"/>
      <c r="E129" s="192"/>
      <c r="F129" s="190" t="s">
        <v>129</v>
      </c>
      <c r="G129" s="191"/>
      <c r="H129" s="193">
        <v>762276.5</v>
      </c>
    </row>
    <row r="130" spans="1:10" x14ac:dyDescent="0.25">
      <c r="A130" s="96">
        <v>28767</v>
      </c>
      <c r="B130" s="34"/>
      <c r="C130" s="99" t="s">
        <v>91</v>
      </c>
      <c r="D130" s="73"/>
      <c r="E130" s="116"/>
      <c r="F130" s="99" t="s">
        <v>130</v>
      </c>
      <c r="G130" s="73"/>
      <c r="H130" s="85">
        <v>325.10000000000002</v>
      </c>
    </row>
    <row r="131" spans="1:10" x14ac:dyDescent="0.25">
      <c r="A131" s="22">
        <v>28764</v>
      </c>
      <c r="B131" s="31"/>
      <c r="C131" s="71" t="s">
        <v>55</v>
      </c>
      <c r="D131" s="47"/>
      <c r="E131" s="48"/>
      <c r="F131" s="71" t="s">
        <v>131</v>
      </c>
      <c r="G131" s="47"/>
      <c r="H131" s="111">
        <v>169161.15</v>
      </c>
    </row>
    <row r="132" spans="1:10" x14ac:dyDescent="0.25">
      <c r="A132" s="22">
        <v>29399</v>
      </c>
      <c r="B132" s="31"/>
      <c r="C132" s="67" t="s">
        <v>127</v>
      </c>
      <c r="D132" s="47"/>
      <c r="E132" s="48"/>
      <c r="F132" s="67" t="s">
        <v>128</v>
      </c>
      <c r="G132" s="47"/>
      <c r="H132" s="111">
        <v>162251.45000000001</v>
      </c>
      <c r="J132" s="36"/>
    </row>
    <row r="133" spans="1:10" x14ac:dyDescent="0.25">
      <c r="A133" s="22">
        <v>29901</v>
      </c>
      <c r="B133" s="31"/>
      <c r="C133" s="72" t="s">
        <v>127</v>
      </c>
      <c r="D133" s="47"/>
      <c r="E133" s="48"/>
      <c r="F133" s="72" t="s">
        <v>133</v>
      </c>
      <c r="G133" s="47"/>
      <c r="H133" s="111">
        <v>465.8</v>
      </c>
    </row>
    <row r="134" spans="1:10" x14ac:dyDescent="0.25">
      <c r="A134" s="22">
        <v>29902</v>
      </c>
      <c r="B134" s="31"/>
      <c r="C134" s="72" t="s">
        <v>91</v>
      </c>
      <c r="D134" s="47"/>
      <c r="E134" s="48"/>
      <c r="F134" s="72" t="s">
        <v>134</v>
      </c>
      <c r="G134" s="47"/>
      <c r="H134" s="111">
        <v>38908.6</v>
      </c>
    </row>
    <row r="135" spans="1:10" x14ac:dyDescent="0.25">
      <c r="A135" s="22">
        <v>29903</v>
      </c>
      <c r="B135" s="31"/>
      <c r="C135" s="72" t="s">
        <v>91</v>
      </c>
      <c r="D135" s="47"/>
      <c r="E135" s="48"/>
      <c r="F135" s="72" t="s">
        <v>135</v>
      </c>
      <c r="G135" s="47"/>
      <c r="H135" s="111">
        <v>8720.7999999999993</v>
      </c>
    </row>
    <row r="136" spans="1:10" x14ac:dyDescent="0.25">
      <c r="A136" s="20">
        <v>29904</v>
      </c>
      <c r="B136" s="30"/>
      <c r="C136" s="74" t="s">
        <v>77</v>
      </c>
      <c r="D136" s="76"/>
      <c r="E136" s="77"/>
      <c r="F136" s="74" t="s">
        <v>112</v>
      </c>
      <c r="G136" s="76"/>
      <c r="H136" s="87">
        <v>1474.15</v>
      </c>
    </row>
    <row r="137" spans="1:10" x14ac:dyDescent="0.25">
      <c r="A137" s="20">
        <v>29900</v>
      </c>
      <c r="B137" s="30"/>
      <c r="C137" s="74" t="s">
        <v>55</v>
      </c>
      <c r="D137" s="76"/>
      <c r="E137" s="77"/>
      <c r="F137" s="74" t="s">
        <v>137</v>
      </c>
      <c r="G137" s="76"/>
      <c r="H137" s="87">
        <v>103392</v>
      </c>
    </row>
    <row r="138" spans="1:10" x14ac:dyDescent="0.25">
      <c r="A138" s="20">
        <v>4169</v>
      </c>
      <c r="B138" s="30"/>
      <c r="C138" s="75" t="s">
        <v>86</v>
      </c>
      <c r="D138" s="76"/>
      <c r="E138" s="76"/>
      <c r="F138" s="74" t="s">
        <v>136</v>
      </c>
      <c r="G138" s="76"/>
      <c r="H138" s="112">
        <v>9413.7000000000007</v>
      </c>
    </row>
    <row r="139" spans="1:10" x14ac:dyDescent="0.25">
      <c r="A139" s="20">
        <v>29907</v>
      </c>
      <c r="B139" s="30"/>
      <c r="C139" s="75" t="s">
        <v>91</v>
      </c>
      <c r="D139" s="76"/>
      <c r="E139" s="76"/>
      <c r="F139" s="74" t="s">
        <v>105</v>
      </c>
      <c r="G139" s="76"/>
      <c r="H139" s="87">
        <v>103756.8</v>
      </c>
    </row>
    <row r="140" spans="1:10" x14ac:dyDescent="0.25">
      <c r="A140" s="20">
        <v>29906</v>
      </c>
      <c r="B140" s="30"/>
      <c r="C140" s="75" t="s">
        <v>138</v>
      </c>
      <c r="D140" s="76"/>
      <c r="E140" s="76"/>
      <c r="F140" s="74" t="s">
        <v>139</v>
      </c>
      <c r="G140" s="76"/>
      <c r="H140" s="87">
        <v>3424.85</v>
      </c>
    </row>
    <row r="141" spans="1:10" x14ac:dyDescent="0.25">
      <c r="A141" s="20">
        <v>29905</v>
      </c>
      <c r="B141" s="30"/>
      <c r="C141" s="75" t="s">
        <v>55</v>
      </c>
      <c r="D141" s="76"/>
      <c r="E141" s="76"/>
      <c r="F141" s="74" t="s">
        <v>140</v>
      </c>
      <c r="G141" s="76"/>
      <c r="H141" s="87">
        <v>169161.15</v>
      </c>
    </row>
    <row r="142" spans="1:10" x14ac:dyDescent="0.25">
      <c r="A142" s="20">
        <v>30282</v>
      </c>
      <c r="B142" s="30"/>
      <c r="C142" s="75" t="s">
        <v>98</v>
      </c>
      <c r="D142" s="76"/>
      <c r="E142" s="76"/>
      <c r="F142" s="74" t="s">
        <v>99</v>
      </c>
      <c r="G142" s="76"/>
      <c r="H142" s="87">
        <v>2794.85</v>
      </c>
    </row>
    <row r="143" spans="1:10" x14ac:dyDescent="0.25">
      <c r="A143" s="20">
        <v>30281</v>
      </c>
      <c r="B143" s="30"/>
      <c r="C143" s="75" t="s">
        <v>127</v>
      </c>
      <c r="D143" s="76"/>
      <c r="E143" s="76"/>
      <c r="F143" s="74" t="s">
        <v>141</v>
      </c>
      <c r="G143" s="76"/>
      <c r="H143" s="87">
        <v>6947.25</v>
      </c>
    </row>
    <row r="144" spans="1:10" x14ac:dyDescent="0.25">
      <c r="A144" s="20">
        <v>30280</v>
      </c>
      <c r="B144" s="30"/>
      <c r="C144" s="75" t="s">
        <v>127</v>
      </c>
      <c r="D144" s="76"/>
      <c r="E144" s="76"/>
      <c r="F144" s="74" t="s">
        <v>141</v>
      </c>
      <c r="G144" s="76"/>
      <c r="H144" s="87">
        <v>6136.5</v>
      </c>
    </row>
    <row r="145" spans="1:8" x14ac:dyDescent="0.25">
      <c r="A145" s="20">
        <v>30278</v>
      </c>
      <c r="B145" s="30"/>
      <c r="C145" s="75" t="s">
        <v>127</v>
      </c>
      <c r="D145" s="76"/>
      <c r="E145" s="76"/>
      <c r="F145" s="74" t="s">
        <v>142</v>
      </c>
      <c r="G145" s="76"/>
      <c r="H145" s="87">
        <v>1940.2</v>
      </c>
    </row>
    <row r="146" spans="1:8" x14ac:dyDescent="0.25">
      <c r="A146" s="20">
        <v>30279</v>
      </c>
      <c r="B146" s="30"/>
      <c r="C146" s="79" t="s">
        <v>77</v>
      </c>
      <c r="D146" s="80"/>
      <c r="E146" s="80"/>
      <c r="F146" s="78" t="s">
        <v>112</v>
      </c>
      <c r="G146" s="80"/>
      <c r="H146" s="87">
        <v>443.2</v>
      </c>
    </row>
    <row r="147" spans="1:8" x14ac:dyDescent="0.25">
      <c r="A147" s="20">
        <v>30975</v>
      </c>
      <c r="B147" s="30"/>
      <c r="C147" s="78" t="s">
        <v>127</v>
      </c>
      <c r="D147" s="80"/>
      <c r="E147" s="81"/>
      <c r="F147" s="78" t="s">
        <v>143</v>
      </c>
      <c r="G147" s="80"/>
      <c r="H147" s="87">
        <v>392533.25</v>
      </c>
    </row>
    <row r="148" spans="1:8" x14ac:dyDescent="0.25">
      <c r="A148" s="20">
        <v>30981</v>
      </c>
      <c r="B148" s="30"/>
      <c r="C148" s="78" t="s">
        <v>144</v>
      </c>
      <c r="D148" s="80"/>
      <c r="E148" s="81"/>
      <c r="F148" s="78" t="s">
        <v>145</v>
      </c>
      <c r="G148" s="80"/>
      <c r="H148" s="87">
        <v>2620.35</v>
      </c>
    </row>
    <row r="149" spans="1:8" x14ac:dyDescent="0.25">
      <c r="A149" s="20">
        <v>30980</v>
      </c>
      <c r="B149" s="30"/>
      <c r="C149" s="78" t="s">
        <v>91</v>
      </c>
      <c r="D149" s="80"/>
      <c r="E149" s="81"/>
      <c r="F149" s="78" t="s">
        <v>146</v>
      </c>
      <c r="G149" s="80"/>
      <c r="H149" s="87">
        <v>14317.65</v>
      </c>
    </row>
    <row r="150" spans="1:8" x14ac:dyDescent="0.25">
      <c r="A150" s="20">
        <v>30979</v>
      </c>
      <c r="B150" s="30"/>
      <c r="C150" s="78" t="s">
        <v>91</v>
      </c>
      <c r="D150" s="80"/>
      <c r="E150" s="81"/>
      <c r="F150" s="78" t="s">
        <v>147</v>
      </c>
      <c r="G150" s="80"/>
      <c r="H150" s="87">
        <v>39962.699999999997</v>
      </c>
    </row>
    <row r="151" spans="1:8" x14ac:dyDescent="0.25">
      <c r="A151" s="20">
        <v>30978</v>
      </c>
      <c r="B151" s="30"/>
      <c r="C151" s="78" t="s">
        <v>91</v>
      </c>
      <c r="D151" s="80"/>
      <c r="E151" s="81"/>
      <c r="F151" s="78" t="s">
        <v>148</v>
      </c>
      <c r="G151" s="80"/>
      <c r="H151" s="87">
        <v>4793</v>
      </c>
    </row>
    <row r="152" spans="1:8" x14ac:dyDescent="0.25">
      <c r="A152" s="20">
        <v>30977</v>
      </c>
      <c r="B152" s="30"/>
      <c r="C152" s="78" t="s">
        <v>91</v>
      </c>
      <c r="D152" s="80"/>
      <c r="E152" s="81"/>
      <c r="F152" s="78" t="s">
        <v>149</v>
      </c>
      <c r="G152" s="80"/>
      <c r="H152" s="87">
        <v>54755.4</v>
      </c>
    </row>
    <row r="153" spans="1:8" x14ac:dyDescent="0.25">
      <c r="A153" s="20">
        <v>30976</v>
      </c>
      <c r="B153" s="30"/>
      <c r="C153" s="78" t="s">
        <v>91</v>
      </c>
      <c r="D153" s="80"/>
      <c r="E153" s="81"/>
      <c r="F153" s="78" t="s">
        <v>150</v>
      </c>
      <c r="G153" s="80"/>
      <c r="H153" s="87">
        <v>31941.9</v>
      </c>
    </row>
    <row r="154" spans="1:8" x14ac:dyDescent="0.25">
      <c r="A154" s="20">
        <v>30982</v>
      </c>
      <c r="B154" s="30"/>
      <c r="C154" s="79" t="s">
        <v>77</v>
      </c>
      <c r="D154" s="80"/>
      <c r="E154" s="81"/>
      <c r="F154" s="78" t="s">
        <v>112</v>
      </c>
      <c r="G154" s="80"/>
      <c r="H154" s="87">
        <v>1595.35</v>
      </c>
    </row>
    <row r="155" spans="1:8" x14ac:dyDescent="0.25">
      <c r="A155" s="20">
        <v>4745</v>
      </c>
      <c r="B155" s="30"/>
      <c r="C155" s="79" t="s">
        <v>91</v>
      </c>
      <c r="D155" s="80"/>
      <c r="E155" s="80"/>
      <c r="F155" s="78" t="s">
        <v>155</v>
      </c>
      <c r="G155" s="80"/>
      <c r="H155" s="87">
        <v>176131.9</v>
      </c>
    </row>
    <row r="156" spans="1:8" x14ac:dyDescent="0.25">
      <c r="A156" s="20">
        <v>4749</v>
      </c>
      <c r="B156" s="30"/>
      <c r="C156" s="79" t="s">
        <v>91</v>
      </c>
      <c r="D156" s="80"/>
      <c r="E156" s="80"/>
      <c r="F156" s="78" t="s">
        <v>152</v>
      </c>
      <c r="G156" s="80"/>
      <c r="H156" s="87">
        <v>13480.15</v>
      </c>
    </row>
    <row r="157" spans="1:8" x14ac:dyDescent="0.25">
      <c r="A157" s="20">
        <v>4747</v>
      </c>
      <c r="B157" s="30"/>
      <c r="C157" s="79" t="s">
        <v>91</v>
      </c>
      <c r="D157" s="80"/>
      <c r="E157" s="80"/>
      <c r="F157" s="78" t="s">
        <v>153</v>
      </c>
      <c r="G157" s="80"/>
      <c r="H157" s="87">
        <v>27356.400000000001</v>
      </c>
    </row>
    <row r="158" spans="1:8" x14ac:dyDescent="0.25">
      <c r="A158" s="20">
        <v>4748</v>
      </c>
      <c r="B158" s="30"/>
      <c r="C158" s="79" t="s">
        <v>91</v>
      </c>
      <c r="D158" s="80"/>
      <c r="E158" s="80"/>
      <c r="F158" s="78" t="s">
        <v>154</v>
      </c>
      <c r="G158" s="80"/>
      <c r="H158" s="87">
        <v>29824.1</v>
      </c>
    </row>
    <row r="159" spans="1:8" ht="15.75" thickBot="1" x14ac:dyDescent="0.3">
      <c r="A159" s="86">
        <v>4750</v>
      </c>
      <c r="B159" s="84"/>
      <c r="C159" s="83" t="s">
        <v>91</v>
      </c>
      <c r="D159" s="73"/>
      <c r="E159" s="73"/>
      <c r="F159" s="82" t="s">
        <v>151</v>
      </c>
      <c r="G159" s="73"/>
      <c r="H159" s="85">
        <v>186000.25</v>
      </c>
    </row>
    <row r="160" spans="1:8" s="18" customFormat="1" ht="15.75" customHeight="1" thickBot="1" x14ac:dyDescent="0.3">
      <c r="A160" s="92"/>
      <c r="B160" s="33"/>
      <c r="C160" s="253" t="s">
        <v>26</v>
      </c>
      <c r="D160" s="254"/>
      <c r="E160" s="255"/>
      <c r="F160" s="94" t="s">
        <v>52</v>
      </c>
      <c r="G160" s="95"/>
      <c r="H160" s="110">
        <f>SUM(H74:H159)</f>
        <v>5641361.580000001</v>
      </c>
    </row>
    <row r="161" spans="1:8" x14ac:dyDescent="0.25">
      <c r="A161" s="21" t="s">
        <v>132</v>
      </c>
      <c r="B161" s="30"/>
      <c r="C161" s="256"/>
      <c r="D161" s="295"/>
      <c r="E161" s="296"/>
      <c r="F161" s="259"/>
      <c r="G161" s="297"/>
      <c r="H161" s="103"/>
    </row>
    <row r="162" spans="1:8" x14ac:dyDescent="0.25">
      <c r="A162" s="120">
        <v>22852</v>
      </c>
      <c r="B162" s="121"/>
      <c r="C162" s="274" t="s">
        <v>182</v>
      </c>
      <c r="D162" s="275"/>
      <c r="E162" s="276"/>
      <c r="F162" s="122" t="s">
        <v>183</v>
      </c>
      <c r="G162" s="122"/>
      <c r="H162" s="87">
        <v>11970.05</v>
      </c>
    </row>
    <row r="163" spans="1:8" x14ac:dyDescent="0.25">
      <c r="A163" s="55">
        <v>20236</v>
      </c>
      <c r="B163" s="56"/>
      <c r="C163" s="57" t="s">
        <v>75</v>
      </c>
      <c r="D163" s="58"/>
      <c r="E163" s="59"/>
      <c r="F163" s="57" t="s">
        <v>76</v>
      </c>
      <c r="G163" s="58"/>
      <c r="H163" s="111">
        <v>8512</v>
      </c>
    </row>
    <row r="164" spans="1:8" x14ac:dyDescent="0.25">
      <c r="A164" s="55">
        <v>20901</v>
      </c>
      <c r="B164" s="56"/>
      <c r="C164" s="57" t="s">
        <v>156</v>
      </c>
      <c r="D164" s="58"/>
      <c r="E164" s="59"/>
      <c r="F164" s="57" t="s">
        <v>157</v>
      </c>
      <c r="G164" s="58"/>
      <c r="H164" s="111">
        <v>676.7</v>
      </c>
    </row>
    <row r="165" spans="1:8" x14ac:dyDescent="0.25">
      <c r="A165" s="55">
        <v>20902</v>
      </c>
      <c r="B165" s="56"/>
      <c r="C165" s="57" t="s">
        <v>156</v>
      </c>
      <c r="D165" s="58"/>
      <c r="E165" s="59"/>
      <c r="F165" s="57" t="s">
        <v>158</v>
      </c>
      <c r="G165" s="58"/>
      <c r="H165" s="111">
        <v>3050.25</v>
      </c>
    </row>
    <row r="166" spans="1:8" x14ac:dyDescent="0.25">
      <c r="A166" s="120">
        <v>20900</v>
      </c>
      <c r="B166" s="121"/>
      <c r="C166" s="274" t="s">
        <v>34</v>
      </c>
      <c r="D166" s="331"/>
      <c r="E166" s="332"/>
      <c r="F166" s="330" t="s">
        <v>159</v>
      </c>
      <c r="G166" s="333"/>
      <c r="H166" s="87">
        <v>28110.799999999999</v>
      </c>
    </row>
    <row r="167" spans="1:8" x14ac:dyDescent="0.25">
      <c r="A167" s="120">
        <v>20899</v>
      </c>
      <c r="B167" s="121"/>
      <c r="C167" s="328" t="s">
        <v>160</v>
      </c>
      <c r="D167" s="328"/>
      <c r="E167" s="328"/>
      <c r="F167" s="329" t="s">
        <v>161</v>
      </c>
      <c r="G167" s="330"/>
      <c r="H167" s="87">
        <v>169161.15</v>
      </c>
    </row>
    <row r="168" spans="1:8" x14ac:dyDescent="0.25">
      <c r="A168" s="120">
        <v>476</v>
      </c>
      <c r="B168" s="121"/>
      <c r="C168" s="274" t="s">
        <v>162</v>
      </c>
      <c r="D168" s="275"/>
      <c r="E168" s="276"/>
      <c r="F168" s="124" t="s">
        <v>163</v>
      </c>
      <c r="G168" s="122"/>
      <c r="H168" s="87">
        <v>12500</v>
      </c>
    </row>
    <row r="169" spans="1:8" x14ac:dyDescent="0.25">
      <c r="A169" s="120">
        <v>20821</v>
      </c>
      <c r="B169" s="121"/>
      <c r="C169" s="274" t="s">
        <v>197</v>
      </c>
      <c r="D169" s="275"/>
      <c r="E169" s="276"/>
      <c r="F169" s="124" t="s">
        <v>207</v>
      </c>
      <c r="G169" s="122"/>
      <c r="H169" s="87">
        <v>40</v>
      </c>
    </row>
    <row r="170" spans="1:8" x14ac:dyDescent="0.25">
      <c r="A170" s="120">
        <v>20898</v>
      </c>
      <c r="B170" s="121"/>
      <c r="C170" s="274" t="s">
        <v>77</v>
      </c>
      <c r="D170" s="275"/>
      <c r="E170" s="276"/>
      <c r="F170" s="124" t="s">
        <v>112</v>
      </c>
      <c r="G170" s="122"/>
      <c r="H170" s="87">
        <v>591.79999999999995</v>
      </c>
    </row>
    <row r="171" spans="1:8" x14ac:dyDescent="0.25">
      <c r="A171" s="120">
        <v>1298</v>
      </c>
      <c r="B171" s="121"/>
      <c r="C171" s="274" t="s">
        <v>169</v>
      </c>
      <c r="D171" s="275"/>
      <c r="E171" s="276"/>
      <c r="F171" s="124" t="s">
        <v>170</v>
      </c>
      <c r="G171" s="122"/>
      <c r="H171" s="87">
        <v>700</v>
      </c>
    </row>
    <row r="172" spans="1:8" x14ac:dyDescent="0.25">
      <c r="A172" s="120">
        <v>21419</v>
      </c>
      <c r="B172" s="121"/>
      <c r="C172" s="274" t="s">
        <v>156</v>
      </c>
      <c r="D172" s="275"/>
      <c r="E172" s="276"/>
      <c r="F172" s="124" t="s">
        <v>129</v>
      </c>
      <c r="G172" s="122"/>
      <c r="H172" s="87">
        <v>301953.45</v>
      </c>
    </row>
    <row r="173" spans="1:8" x14ac:dyDescent="0.25">
      <c r="A173" s="179">
        <v>21420</v>
      </c>
      <c r="B173" s="180"/>
      <c r="C173" s="318" t="s">
        <v>165</v>
      </c>
      <c r="D173" s="319"/>
      <c r="E173" s="320"/>
      <c r="F173" s="182" t="s">
        <v>128</v>
      </c>
      <c r="G173" s="181"/>
      <c r="H173" s="117">
        <v>36000</v>
      </c>
    </row>
    <row r="174" spans="1:8" x14ac:dyDescent="0.25">
      <c r="A174" s="194">
        <v>21421</v>
      </c>
      <c r="B174" s="195"/>
      <c r="C174" s="322" t="s">
        <v>166</v>
      </c>
      <c r="D174" s="323"/>
      <c r="E174" s="324"/>
      <c r="F174" s="196" t="s">
        <v>128</v>
      </c>
      <c r="G174" s="197"/>
      <c r="H174" s="193">
        <v>18542.5</v>
      </c>
    </row>
    <row r="175" spans="1:8" ht="15" customHeight="1" x14ac:dyDescent="0.25">
      <c r="A175" s="175">
        <v>21910</v>
      </c>
      <c r="B175" s="176"/>
      <c r="C175" s="325" t="s">
        <v>156</v>
      </c>
      <c r="D175" s="326"/>
      <c r="E175" s="327"/>
      <c r="F175" s="177" t="s">
        <v>167</v>
      </c>
      <c r="G175" s="178"/>
      <c r="H175" s="171">
        <v>28576</v>
      </c>
    </row>
    <row r="176" spans="1:8" x14ac:dyDescent="0.25">
      <c r="A176" s="120">
        <v>21911</v>
      </c>
      <c r="B176" s="121"/>
      <c r="C176" s="274" t="s">
        <v>156</v>
      </c>
      <c r="D176" s="275"/>
      <c r="E176" s="276"/>
      <c r="F176" s="124" t="s">
        <v>168</v>
      </c>
      <c r="G176" s="122"/>
      <c r="H176" s="87">
        <v>4837.45</v>
      </c>
    </row>
    <row r="177" spans="1:8" x14ac:dyDescent="0.25">
      <c r="A177" s="120">
        <v>22851</v>
      </c>
      <c r="B177" s="121"/>
      <c r="C177" s="274" t="s">
        <v>182</v>
      </c>
      <c r="D177" s="275"/>
      <c r="E177" s="276"/>
      <c r="F177" s="122" t="s">
        <v>183</v>
      </c>
      <c r="G177" s="122"/>
      <c r="H177" s="87">
        <v>10903.45</v>
      </c>
    </row>
    <row r="178" spans="1:8" x14ac:dyDescent="0.25">
      <c r="A178" s="120">
        <v>21831</v>
      </c>
      <c r="B178" s="121"/>
      <c r="C178" s="274" t="s">
        <v>197</v>
      </c>
      <c r="D178" s="275"/>
      <c r="E178" s="276"/>
      <c r="F178" s="124" t="s">
        <v>208</v>
      </c>
      <c r="G178" s="122"/>
      <c r="H178" s="87">
        <v>40</v>
      </c>
    </row>
    <row r="179" spans="1:8" x14ac:dyDescent="0.25">
      <c r="A179" s="120">
        <v>21908</v>
      </c>
      <c r="B179" s="121"/>
      <c r="C179" s="274" t="s">
        <v>77</v>
      </c>
      <c r="D179" s="275"/>
      <c r="E179" s="276"/>
      <c r="F179" s="124" t="s">
        <v>173</v>
      </c>
      <c r="G179" s="122"/>
      <c r="H179" s="87">
        <v>2584.0500000000002</v>
      </c>
    </row>
    <row r="180" spans="1:8" x14ac:dyDescent="0.25">
      <c r="A180" s="120">
        <v>21909</v>
      </c>
      <c r="B180" s="121"/>
      <c r="C180" s="274" t="s">
        <v>156</v>
      </c>
      <c r="D180" s="275"/>
      <c r="E180" s="276"/>
      <c r="F180" s="124" t="s">
        <v>105</v>
      </c>
      <c r="G180" s="122"/>
      <c r="H180" s="87">
        <v>331994.84999999998</v>
      </c>
    </row>
    <row r="181" spans="1:8" x14ac:dyDescent="0.25">
      <c r="A181" s="120">
        <v>1299</v>
      </c>
      <c r="B181" s="121"/>
      <c r="C181" s="274" t="s">
        <v>171</v>
      </c>
      <c r="D181" s="275"/>
      <c r="E181" s="276"/>
      <c r="F181" s="124" t="s">
        <v>172</v>
      </c>
      <c r="G181" s="122"/>
      <c r="H181" s="87">
        <v>959.3</v>
      </c>
    </row>
    <row r="182" spans="1:8" x14ac:dyDescent="0.25">
      <c r="A182" s="120">
        <v>22396</v>
      </c>
      <c r="B182" s="121"/>
      <c r="C182" s="274" t="s">
        <v>34</v>
      </c>
      <c r="D182" s="275"/>
      <c r="E182" s="276"/>
      <c r="F182" s="124" t="s">
        <v>179</v>
      </c>
      <c r="G182" s="122"/>
      <c r="H182" s="87">
        <v>6117.05</v>
      </c>
    </row>
    <row r="183" spans="1:8" x14ac:dyDescent="0.25">
      <c r="A183" s="120">
        <v>22397</v>
      </c>
      <c r="B183" s="121"/>
      <c r="C183" s="274" t="s">
        <v>34</v>
      </c>
      <c r="D183" s="275"/>
      <c r="E183" s="276"/>
      <c r="F183" s="122" t="s">
        <v>180</v>
      </c>
      <c r="G183" s="122"/>
      <c r="H183" s="87">
        <v>4680.1499999999996</v>
      </c>
    </row>
    <row r="184" spans="1:8" x14ac:dyDescent="0.25">
      <c r="A184" s="120">
        <v>22398</v>
      </c>
      <c r="B184" s="121"/>
      <c r="C184" s="274" t="s">
        <v>34</v>
      </c>
      <c r="D184" s="275"/>
      <c r="E184" s="276"/>
      <c r="F184" s="122" t="s">
        <v>181</v>
      </c>
      <c r="G184" s="122"/>
      <c r="H184" s="87">
        <v>24893.3</v>
      </c>
    </row>
    <row r="185" spans="1:8" x14ac:dyDescent="0.25">
      <c r="A185" s="120">
        <v>22395</v>
      </c>
      <c r="B185" s="121"/>
      <c r="C185" s="274" t="s">
        <v>156</v>
      </c>
      <c r="D185" s="275"/>
      <c r="E185" s="276"/>
      <c r="F185" s="124" t="s">
        <v>178</v>
      </c>
      <c r="G185" s="122"/>
      <c r="H185" s="87">
        <v>23462.15</v>
      </c>
    </row>
    <row r="186" spans="1:8" x14ac:dyDescent="0.25">
      <c r="A186" s="120">
        <v>22392</v>
      </c>
      <c r="B186" s="121"/>
      <c r="C186" s="274" t="s">
        <v>156</v>
      </c>
      <c r="D186" s="275"/>
      <c r="E186" s="276"/>
      <c r="F186" s="124" t="s">
        <v>174</v>
      </c>
      <c r="G186" s="122"/>
      <c r="H186" s="87">
        <v>76420.350000000006</v>
      </c>
    </row>
    <row r="187" spans="1:8" x14ac:dyDescent="0.25">
      <c r="A187" s="120">
        <v>22393</v>
      </c>
      <c r="B187" s="121"/>
      <c r="C187" s="274" t="s">
        <v>34</v>
      </c>
      <c r="D187" s="275"/>
      <c r="E187" s="276"/>
      <c r="F187" s="124" t="s">
        <v>175</v>
      </c>
      <c r="G187" s="122"/>
      <c r="H187" s="87">
        <v>14277.1</v>
      </c>
    </row>
    <row r="188" spans="1:8" x14ac:dyDescent="0.25">
      <c r="A188" s="120">
        <v>22394</v>
      </c>
      <c r="B188" s="121"/>
      <c r="C188" s="274" t="s">
        <v>160</v>
      </c>
      <c r="D188" s="275"/>
      <c r="E188" s="276"/>
      <c r="F188" s="124" t="s">
        <v>176</v>
      </c>
      <c r="G188" s="122"/>
      <c r="H188" s="87">
        <v>4919.2</v>
      </c>
    </row>
    <row r="189" spans="1:8" x14ac:dyDescent="0.25">
      <c r="A189" s="120">
        <v>22391</v>
      </c>
      <c r="B189" s="121"/>
      <c r="C189" s="123" t="s">
        <v>62</v>
      </c>
      <c r="D189" s="125"/>
      <c r="E189" s="126"/>
      <c r="F189" s="124" t="s">
        <v>177</v>
      </c>
      <c r="G189" s="122"/>
      <c r="H189" s="87">
        <v>7287.8</v>
      </c>
    </row>
    <row r="190" spans="1:8" x14ac:dyDescent="0.25">
      <c r="A190" s="120">
        <v>23139</v>
      </c>
      <c r="B190" s="121"/>
      <c r="C190" s="274" t="s">
        <v>156</v>
      </c>
      <c r="D190" s="275"/>
      <c r="E190" s="276"/>
      <c r="F190" s="122" t="s">
        <v>188</v>
      </c>
      <c r="G190" s="122"/>
      <c r="H190" s="87">
        <v>2433.65</v>
      </c>
    </row>
    <row r="191" spans="1:8" x14ac:dyDescent="0.25">
      <c r="A191" s="120">
        <v>22774</v>
      </c>
      <c r="B191" s="121"/>
      <c r="C191" s="274" t="s">
        <v>197</v>
      </c>
      <c r="D191" s="275"/>
      <c r="E191" s="276"/>
      <c r="F191" s="124" t="s">
        <v>209</v>
      </c>
      <c r="G191" s="122"/>
      <c r="H191" s="87">
        <v>40</v>
      </c>
    </row>
    <row r="192" spans="1:8" x14ac:dyDescent="0.25">
      <c r="A192" s="120">
        <v>22849</v>
      </c>
      <c r="B192" s="121"/>
      <c r="C192" s="274" t="s">
        <v>160</v>
      </c>
      <c r="D192" s="275"/>
      <c r="E192" s="276"/>
      <c r="F192" s="122" t="s">
        <v>185</v>
      </c>
      <c r="G192" s="122"/>
      <c r="H192" s="87">
        <v>169161.16</v>
      </c>
    </row>
    <row r="193" spans="1:13" x14ac:dyDescent="0.25">
      <c r="A193" s="120">
        <v>22850</v>
      </c>
      <c r="B193" s="121"/>
      <c r="C193" s="274" t="s">
        <v>64</v>
      </c>
      <c r="D193" s="275"/>
      <c r="E193" s="276"/>
      <c r="F193" s="122" t="s">
        <v>184</v>
      </c>
      <c r="G193" s="122"/>
      <c r="H193" s="87">
        <v>4490</v>
      </c>
    </row>
    <row r="194" spans="1:13" x14ac:dyDescent="0.25">
      <c r="A194" s="120">
        <v>23649</v>
      </c>
      <c r="B194" s="121"/>
      <c r="C194" s="274" t="s">
        <v>192</v>
      </c>
      <c r="D194" s="275"/>
      <c r="E194" s="276"/>
      <c r="F194" s="122" t="s">
        <v>128</v>
      </c>
      <c r="G194" s="122"/>
      <c r="H194" s="87">
        <v>51157.5</v>
      </c>
    </row>
    <row r="195" spans="1:13" x14ac:dyDescent="0.25">
      <c r="A195" s="120">
        <v>22853</v>
      </c>
      <c r="B195" s="121"/>
      <c r="C195" s="274" t="s">
        <v>77</v>
      </c>
      <c r="D195" s="275"/>
      <c r="E195" s="276"/>
      <c r="F195" s="122" t="s">
        <v>186</v>
      </c>
      <c r="G195" s="122"/>
      <c r="H195" s="87">
        <v>1767.35</v>
      </c>
    </row>
    <row r="196" spans="1:13" x14ac:dyDescent="0.25">
      <c r="A196" s="120">
        <v>23645</v>
      </c>
      <c r="B196" s="121"/>
      <c r="C196" s="274" t="s">
        <v>192</v>
      </c>
      <c r="D196" s="275"/>
      <c r="E196" s="276"/>
      <c r="F196" s="122" t="s">
        <v>196</v>
      </c>
      <c r="G196" s="122"/>
      <c r="H196" s="87">
        <v>1587.85</v>
      </c>
    </row>
    <row r="197" spans="1:13" x14ac:dyDescent="0.25">
      <c r="A197" s="120">
        <v>23646</v>
      </c>
      <c r="B197" s="121"/>
      <c r="C197" s="274" t="s">
        <v>192</v>
      </c>
      <c r="D197" s="275"/>
      <c r="E197" s="276"/>
      <c r="F197" s="122" t="s">
        <v>195</v>
      </c>
      <c r="G197" s="122"/>
      <c r="H197" s="87">
        <v>1389.25</v>
      </c>
    </row>
    <row r="198" spans="1:13" x14ac:dyDescent="0.25">
      <c r="A198" s="120">
        <v>23647</v>
      </c>
      <c r="B198" s="121"/>
      <c r="C198" s="274" t="s">
        <v>192</v>
      </c>
      <c r="D198" s="275"/>
      <c r="E198" s="276"/>
      <c r="F198" s="122" t="s">
        <v>194</v>
      </c>
      <c r="G198" s="122"/>
      <c r="H198" s="87">
        <v>6817.55</v>
      </c>
    </row>
    <row r="199" spans="1:13" x14ac:dyDescent="0.25">
      <c r="A199" s="120">
        <v>23648</v>
      </c>
      <c r="B199" s="121"/>
      <c r="C199" s="274" t="s">
        <v>192</v>
      </c>
      <c r="D199" s="275"/>
      <c r="E199" s="276"/>
      <c r="F199" s="122" t="s">
        <v>193</v>
      </c>
      <c r="G199" s="122"/>
      <c r="H199" s="87">
        <v>2014</v>
      </c>
    </row>
    <row r="200" spans="1:13" x14ac:dyDescent="0.25">
      <c r="A200" s="120">
        <v>23140</v>
      </c>
      <c r="B200" s="121"/>
      <c r="C200" s="274" t="s">
        <v>156</v>
      </c>
      <c r="D200" s="275"/>
      <c r="E200" s="276"/>
      <c r="F200" s="122" t="s">
        <v>155</v>
      </c>
      <c r="G200" s="122"/>
      <c r="H200" s="87">
        <v>694852.4</v>
      </c>
    </row>
    <row r="201" spans="1:13" x14ac:dyDescent="0.25">
      <c r="A201" s="120">
        <v>23653</v>
      </c>
      <c r="B201" s="121"/>
      <c r="C201" s="274" t="s">
        <v>156</v>
      </c>
      <c r="D201" s="275"/>
      <c r="E201" s="276"/>
      <c r="F201" s="122" t="s">
        <v>141</v>
      </c>
      <c r="G201" s="122"/>
      <c r="H201" s="87">
        <v>9649.1</v>
      </c>
    </row>
    <row r="202" spans="1:13" x14ac:dyDescent="0.25">
      <c r="A202" s="120">
        <v>1731</v>
      </c>
      <c r="B202" s="121"/>
      <c r="C202" s="274" t="s">
        <v>187</v>
      </c>
      <c r="D202" s="275"/>
      <c r="E202" s="276"/>
      <c r="F202" s="122" t="s">
        <v>198</v>
      </c>
      <c r="G202" s="122"/>
      <c r="H202" s="87">
        <v>400</v>
      </c>
    </row>
    <row r="203" spans="1:13" x14ac:dyDescent="0.25">
      <c r="A203" s="120">
        <v>23651</v>
      </c>
      <c r="B203" s="121"/>
      <c r="C203" s="274" t="s">
        <v>165</v>
      </c>
      <c r="D203" s="275"/>
      <c r="E203" s="276"/>
      <c r="F203" s="122" t="s">
        <v>143</v>
      </c>
      <c r="G203" s="122"/>
      <c r="H203" s="87">
        <v>46390.5</v>
      </c>
    </row>
    <row r="204" spans="1:13" x14ac:dyDescent="0.25">
      <c r="A204" s="120">
        <v>23650</v>
      </c>
      <c r="B204" s="121"/>
      <c r="C204" s="274" t="s">
        <v>156</v>
      </c>
      <c r="D204" s="275"/>
      <c r="E204" s="276"/>
      <c r="F204" s="122" t="s">
        <v>191</v>
      </c>
      <c r="G204" s="122"/>
      <c r="H204" s="87">
        <v>13723.65</v>
      </c>
      <c r="M204" s="36"/>
    </row>
    <row r="205" spans="1:13" x14ac:dyDescent="0.25">
      <c r="A205" s="120">
        <v>23947</v>
      </c>
      <c r="B205" s="121"/>
      <c r="C205" s="274" t="s">
        <v>34</v>
      </c>
      <c r="D205" s="275"/>
      <c r="E205" s="276"/>
      <c r="F205" s="122" t="s">
        <v>201</v>
      </c>
      <c r="G205" s="122"/>
      <c r="H205" s="87">
        <v>7389.75</v>
      </c>
    </row>
    <row r="206" spans="1:13" x14ac:dyDescent="0.25">
      <c r="A206" s="120">
        <v>23948</v>
      </c>
      <c r="B206" s="121"/>
      <c r="C206" s="274" t="s">
        <v>34</v>
      </c>
      <c r="D206" s="275"/>
      <c r="E206" s="276"/>
      <c r="F206" s="122" t="s">
        <v>92</v>
      </c>
      <c r="G206" s="122"/>
      <c r="H206" s="87">
        <v>38323</v>
      </c>
      <c r="M206" s="36"/>
    </row>
    <row r="207" spans="1:13" x14ac:dyDescent="0.25">
      <c r="A207" s="120">
        <v>23652</v>
      </c>
      <c r="B207" s="121"/>
      <c r="C207" s="274" t="s">
        <v>189</v>
      </c>
      <c r="D207" s="275"/>
      <c r="E207" s="276"/>
      <c r="F207" s="122" t="s">
        <v>190</v>
      </c>
      <c r="G207" s="122"/>
      <c r="H207" s="87">
        <v>5959.7</v>
      </c>
    </row>
    <row r="208" spans="1:13" x14ac:dyDescent="0.25">
      <c r="A208" s="120">
        <v>23949</v>
      </c>
      <c r="B208" s="121"/>
      <c r="C208" s="274" t="s">
        <v>182</v>
      </c>
      <c r="D208" s="275"/>
      <c r="E208" s="276"/>
      <c r="F208" s="122" t="s">
        <v>183</v>
      </c>
      <c r="G208" s="122"/>
      <c r="H208" s="87">
        <v>9229.85</v>
      </c>
    </row>
    <row r="209" spans="1:8" x14ac:dyDescent="0.25">
      <c r="A209" s="120">
        <v>23950</v>
      </c>
      <c r="B209" s="121"/>
      <c r="C209" s="274" t="s">
        <v>202</v>
      </c>
      <c r="D209" s="275"/>
      <c r="E209" s="276"/>
      <c r="F209" s="122" t="s">
        <v>203</v>
      </c>
      <c r="G209" s="122"/>
      <c r="H209" s="87">
        <v>1973.05</v>
      </c>
    </row>
    <row r="210" spans="1:8" x14ac:dyDescent="0.25">
      <c r="A210" s="120">
        <v>23952</v>
      </c>
      <c r="B210" s="121"/>
      <c r="C210" s="274" t="s">
        <v>205</v>
      </c>
      <c r="D210" s="275"/>
      <c r="E210" s="276"/>
      <c r="F210" s="122" t="s">
        <v>128</v>
      </c>
      <c r="G210" s="122"/>
      <c r="H210" s="87">
        <v>560494.5</v>
      </c>
    </row>
    <row r="211" spans="1:8" x14ac:dyDescent="0.25">
      <c r="A211" s="120">
        <v>23954</v>
      </c>
      <c r="B211" s="121"/>
      <c r="C211" s="274" t="s">
        <v>197</v>
      </c>
      <c r="D211" s="275"/>
      <c r="E211" s="276"/>
      <c r="F211" s="122" t="s">
        <v>199</v>
      </c>
      <c r="G211" s="122"/>
      <c r="H211" s="87">
        <v>40</v>
      </c>
    </row>
    <row r="212" spans="1:8" x14ac:dyDescent="0.25">
      <c r="A212" s="120">
        <v>23955</v>
      </c>
      <c r="B212" s="121"/>
      <c r="C212" s="274" t="s">
        <v>77</v>
      </c>
      <c r="D212" s="275"/>
      <c r="E212" s="276"/>
      <c r="F212" s="122" t="s">
        <v>186</v>
      </c>
      <c r="G212" s="122"/>
      <c r="H212" s="87">
        <v>758.6</v>
      </c>
    </row>
    <row r="213" spans="1:8" x14ac:dyDescent="0.25">
      <c r="A213" s="120">
        <v>23951</v>
      </c>
      <c r="B213" s="121"/>
      <c r="C213" s="274" t="s">
        <v>156</v>
      </c>
      <c r="D213" s="275"/>
      <c r="E213" s="276"/>
      <c r="F213" s="122" t="s">
        <v>204</v>
      </c>
      <c r="G213" s="122"/>
      <c r="H213" s="87">
        <v>3677.95</v>
      </c>
    </row>
    <row r="214" spans="1:8" x14ac:dyDescent="0.25">
      <c r="A214" s="119">
        <v>24360</v>
      </c>
      <c r="B214" s="30"/>
      <c r="C214" s="256" t="s">
        <v>64</v>
      </c>
      <c r="D214" s="257"/>
      <c r="E214" s="258"/>
      <c r="F214" s="118" t="s">
        <v>210</v>
      </c>
      <c r="G214" s="118"/>
      <c r="H214" s="87">
        <v>2976.3</v>
      </c>
    </row>
    <row r="215" spans="1:8" x14ac:dyDescent="0.25">
      <c r="A215" s="120">
        <v>23953</v>
      </c>
      <c r="B215" s="121"/>
      <c r="C215" s="274" t="s">
        <v>34</v>
      </c>
      <c r="D215" s="275"/>
      <c r="E215" s="276"/>
      <c r="F215" s="122" t="s">
        <v>206</v>
      </c>
      <c r="G215" s="122"/>
      <c r="H215" s="87">
        <v>20999.05</v>
      </c>
    </row>
    <row r="216" spans="1:8" x14ac:dyDescent="0.25">
      <c r="A216" s="119">
        <v>24359</v>
      </c>
      <c r="B216" s="30"/>
      <c r="C216" s="256" t="s">
        <v>156</v>
      </c>
      <c r="D216" s="257"/>
      <c r="E216" s="258"/>
      <c r="F216" s="118" t="s">
        <v>151</v>
      </c>
      <c r="G216" s="118"/>
      <c r="H216" s="87">
        <v>1166354.1499999999</v>
      </c>
    </row>
    <row r="217" spans="1:8" x14ac:dyDescent="0.25">
      <c r="A217" s="119">
        <v>24789</v>
      </c>
      <c r="B217" s="30"/>
      <c r="C217" s="256" t="s">
        <v>192</v>
      </c>
      <c r="D217" s="257"/>
      <c r="E217" s="258"/>
      <c r="F217" s="127" t="s">
        <v>221</v>
      </c>
      <c r="G217" s="127"/>
      <c r="H217" s="87">
        <v>1715.45</v>
      </c>
    </row>
    <row r="218" spans="1:8" x14ac:dyDescent="0.25">
      <c r="A218" s="114">
        <v>24790</v>
      </c>
      <c r="B218" s="115"/>
      <c r="C218" s="271" t="s">
        <v>192</v>
      </c>
      <c r="D218" s="272"/>
      <c r="E218" s="273"/>
      <c r="F218" s="186" t="s">
        <v>220</v>
      </c>
      <c r="G218" s="186"/>
      <c r="H218" s="117">
        <v>1595.2</v>
      </c>
    </row>
    <row r="219" spans="1:8" x14ac:dyDescent="0.25">
      <c r="A219" s="194">
        <v>2189</v>
      </c>
      <c r="B219" s="195"/>
      <c r="C219" s="322" t="s">
        <v>187</v>
      </c>
      <c r="D219" s="323"/>
      <c r="E219" s="324"/>
      <c r="F219" s="197" t="s">
        <v>200</v>
      </c>
      <c r="G219" s="197"/>
      <c r="H219" s="193">
        <v>613.35</v>
      </c>
    </row>
    <row r="220" spans="1:8" x14ac:dyDescent="0.25">
      <c r="A220" s="167">
        <v>24361</v>
      </c>
      <c r="B220" s="168"/>
      <c r="C220" s="265" t="s">
        <v>211</v>
      </c>
      <c r="D220" s="266"/>
      <c r="E220" s="267"/>
      <c r="F220" s="174" t="s">
        <v>212</v>
      </c>
      <c r="G220" s="174"/>
      <c r="H220" s="171">
        <v>1356.2</v>
      </c>
    </row>
    <row r="221" spans="1:8" x14ac:dyDescent="0.25">
      <c r="A221" s="119">
        <v>24362</v>
      </c>
      <c r="B221" s="30"/>
      <c r="C221" s="256" t="s">
        <v>156</v>
      </c>
      <c r="D221" s="257"/>
      <c r="E221" s="258"/>
      <c r="F221" s="118" t="s">
        <v>213</v>
      </c>
      <c r="G221" s="118"/>
      <c r="H221" s="87">
        <v>18302.5</v>
      </c>
    </row>
    <row r="222" spans="1:8" x14ac:dyDescent="0.25">
      <c r="A222" s="119">
        <v>24787</v>
      </c>
      <c r="B222" s="30"/>
      <c r="C222" s="256" t="s">
        <v>64</v>
      </c>
      <c r="D222" s="257"/>
      <c r="E222" s="258"/>
      <c r="F222" s="118" t="s">
        <v>216</v>
      </c>
      <c r="G222" s="118"/>
      <c r="H222" s="87">
        <v>590</v>
      </c>
    </row>
    <row r="223" spans="1:8" x14ac:dyDescent="0.25">
      <c r="A223" s="119">
        <v>24792</v>
      </c>
      <c r="B223" s="30"/>
      <c r="C223" s="256" t="s">
        <v>34</v>
      </c>
      <c r="D223" s="257"/>
      <c r="E223" s="258"/>
      <c r="F223" s="127" t="s">
        <v>217</v>
      </c>
      <c r="G223" s="127"/>
      <c r="H223" s="87">
        <v>21487.599999999999</v>
      </c>
    </row>
    <row r="224" spans="1:8" x14ac:dyDescent="0.25">
      <c r="A224" s="119">
        <v>24794</v>
      </c>
      <c r="B224" s="30"/>
      <c r="C224" s="256" t="s">
        <v>34</v>
      </c>
      <c r="D224" s="257"/>
      <c r="E224" s="258"/>
      <c r="F224" s="118" t="s">
        <v>215</v>
      </c>
      <c r="G224" s="118"/>
      <c r="H224" s="87">
        <v>18555.150000000001</v>
      </c>
    </row>
    <row r="225" spans="1:8" x14ac:dyDescent="0.25">
      <c r="A225" s="119">
        <v>24793</v>
      </c>
      <c r="B225" s="30"/>
      <c r="C225" s="256" t="s">
        <v>218</v>
      </c>
      <c r="D225" s="257"/>
      <c r="E225" s="258"/>
      <c r="F225" s="127" t="s">
        <v>128</v>
      </c>
      <c r="G225" s="127"/>
      <c r="H225" s="87">
        <v>56611.25</v>
      </c>
    </row>
    <row r="226" spans="1:8" x14ac:dyDescent="0.25">
      <c r="A226" s="119">
        <v>25844</v>
      </c>
      <c r="B226" s="30"/>
      <c r="C226" s="256" t="s">
        <v>227</v>
      </c>
      <c r="D226" s="257"/>
      <c r="E226" s="258"/>
      <c r="F226" s="127" t="s">
        <v>228</v>
      </c>
      <c r="G226" s="127"/>
      <c r="H226" s="87">
        <v>2048.9</v>
      </c>
    </row>
    <row r="227" spans="1:8" x14ac:dyDescent="0.25">
      <c r="A227" s="119">
        <v>24786</v>
      </c>
      <c r="B227" s="30"/>
      <c r="C227" s="256" t="s">
        <v>211</v>
      </c>
      <c r="D227" s="257"/>
      <c r="E227" s="258"/>
      <c r="F227" s="118" t="s">
        <v>143</v>
      </c>
      <c r="G227" s="118"/>
      <c r="H227" s="87">
        <v>250346.95</v>
      </c>
    </row>
    <row r="228" spans="1:8" x14ac:dyDescent="0.25">
      <c r="A228" s="119">
        <v>24785</v>
      </c>
      <c r="B228" s="30"/>
      <c r="C228" s="256" t="s">
        <v>197</v>
      </c>
      <c r="D228" s="257"/>
      <c r="E228" s="258"/>
      <c r="F228" s="118" t="s">
        <v>214</v>
      </c>
      <c r="G228" s="118"/>
      <c r="H228" s="87">
        <v>40</v>
      </c>
    </row>
    <row r="229" spans="1:8" ht="15" customHeight="1" x14ac:dyDescent="0.25">
      <c r="A229" s="119">
        <v>27369</v>
      </c>
      <c r="B229" s="30"/>
      <c r="C229" s="256" t="s">
        <v>252</v>
      </c>
      <c r="D229" s="257"/>
      <c r="E229" s="258"/>
      <c r="F229" s="140" t="s">
        <v>245</v>
      </c>
      <c r="G229" s="140"/>
      <c r="H229" s="87">
        <v>2168.8000000000002</v>
      </c>
    </row>
    <row r="230" spans="1:8" x14ac:dyDescent="0.25">
      <c r="A230" s="119">
        <v>24791</v>
      </c>
      <c r="B230" s="30"/>
      <c r="C230" s="256" t="s">
        <v>156</v>
      </c>
      <c r="D230" s="257"/>
      <c r="E230" s="258"/>
      <c r="F230" s="127" t="s">
        <v>219</v>
      </c>
      <c r="G230" s="127"/>
      <c r="H230" s="87">
        <v>4249</v>
      </c>
    </row>
    <row r="231" spans="1:8" x14ac:dyDescent="0.25">
      <c r="A231" s="119">
        <v>25845</v>
      </c>
      <c r="B231" s="30"/>
      <c r="C231" s="256" t="s">
        <v>225</v>
      </c>
      <c r="D231" s="257"/>
      <c r="E231" s="258"/>
      <c r="F231" s="127" t="s">
        <v>226</v>
      </c>
      <c r="G231" s="127"/>
      <c r="H231" s="87">
        <v>13031.7</v>
      </c>
    </row>
    <row r="232" spans="1:8" x14ac:dyDescent="0.25">
      <c r="A232" s="119">
        <v>24788</v>
      </c>
      <c r="B232" s="30"/>
      <c r="C232" s="256" t="s">
        <v>160</v>
      </c>
      <c r="D232" s="257"/>
      <c r="E232" s="258"/>
      <c r="F232" s="127" t="s">
        <v>222</v>
      </c>
      <c r="G232" s="127"/>
      <c r="H232" s="87">
        <v>169161.15</v>
      </c>
    </row>
    <row r="233" spans="1:8" x14ac:dyDescent="0.25">
      <c r="A233" s="119">
        <v>2629</v>
      </c>
      <c r="B233" s="30"/>
      <c r="C233" s="256" t="s">
        <v>223</v>
      </c>
      <c r="D233" s="257"/>
      <c r="E233" s="258"/>
      <c r="F233" s="127" t="s">
        <v>224</v>
      </c>
      <c r="G233" s="127"/>
      <c r="H233" s="136">
        <v>-84351.15</v>
      </c>
    </row>
    <row r="234" spans="1:8" ht="15" customHeight="1" x14ac:dyDescent="0.25">
      <c r="A234" s="119">
        <v>27370</v>
      </c>
      <c r="B234" s="30"/>
      <c r="C234" s="256" t="s">
        <v>252</v>
      </c>
      <c r="D234" s="257"/>
      <c r="E234" s="258"/>
      <c r="F234" s="140" t="s">
        <v>246</v>
      </c>
      <c r="G234" s="140"/>
      <c r="H234" s="87">
        <v>589.85</v>
      </c>
    </row>
    <row r="235" spans="1:8" ht="15" customHeight="1" x14ac:dyDescent="0.25">
      <c r="A235" s="119">
        <v>27371</v>
      </c>
      <c r="B235" s="30"/>
      <c r="C235" s="256" t="s">
        <v>252</v>
      </c>
      <c r="D235" s="257"/>
      <c r="E235" s="258"/>
      <c r="F235" s="140" t="s">
        <v>247</v>
      </c>
      <c r="G235" s="140"/>
      <c r="H235" s="87">
        <v>874.8</v>
      </c>
    </row>
    <row r="236" spans="1:8" x14ac:dyDescent="0.25">
      <c r="A236" s="130">
        <v>25849</v>
      </c>
      <c r="B236" s="121"/>
      <c r="C236" s="274" t="s">
        <v>165</v>
      </c>
      <c r="D236" s="275"/>
      <c r="E236" s="276"/>
      <c r="F236" s="131" t="s">
        <v>129</v>
      </c>
      <c r="G236" s="131"/>
      <c r="H236" s="87">
        <v>53311.5</v>
      </c>
    </row>
    <row r="237" spans="1:8" x14ac:dyDescent="0.25">
      <c r="A237" s="130">
        <v>25850</v>
      </c>
      <c r="B237" s="121"/>
      <c r="C237" s="274" t="s">
        <v>229</v>
      </c>
      <c r="D237" s="275"/>
      <c r="E237" s="276"/>
      <c r="F237" s="131" t="s">
        <v>128</v>
      </c>
      <c r="G237" s="131"/>
      <c r="H237" s="87">
        <v>4526.3999999999996</v>
      </c>
    </row>
    <row r="238" spans="1:8" x14ac:dyDescent="0.25">
      <c r="A238" s="130">
        <v>25847</v>
      </c>
      <c r="B238" s="121"/>
      <c r="C238" s="274" t="s">
        <v>156</v>
      </c>
      <c r="D238" s="275"/>
      <c r="E238" s="276"/>
      <c r="F238" s="131" t="s">
        <v>181</v>
      </c>
      <c r="G238" s="131"/>
      <c r="H238" s="87">
        <v>800000</v>
      </c>
    </row>
    <row r="239" spans="1:8" x14ac:dyDescent="0.25">
      <c r="A239" s="130">
        <v>25848</v>
      </c>
      <c r="B239" s="121"/>
      <c r="C239" s="274" t="s">
        <v>205</v>
      </c>
      <c r="D239" s="275"/>
      <c r="E239" s="276"/>
      <c r="F239" s="131" t="s">
        <v>129</v>
      </c>
      <c r="G239" s="131"/>
      <c r="H239" s="87">
        <v>216947.75</v>
      </c>
    </row>
    <row r="240" spans="1:8" x14ac:dyDescent="0.25">
      <c r="A240" s="130">
        <v>25852</v>
      </c>
      <c r="B240" s="121"/>
      <c r="C240" s="274" t="s">
        <v>34</v>
      </c>
      <c r="D240" s="275"/>
      <c r="E240" s="276"/>
      <c r="F240" s="131" t="s">
        <v>230</v>
      </c>
      <c r="G240" s="131"/>
      <c r="H240" s="87">
        <v>5952.85</v>
      </c>
    </row>
    <row r="241" spans="1:8" x14ac:dyDescent="0.25">
      <c r="A241" s="134">
        <v>26284</v>
      </c>
      <c r="B241" s="121"/>
      <c r="C241" s="274" t="s">
        <v>34</v>
      </c>
      <c r="D241" s="275"/>
      <c r="E241" s="276"/>
      <c r="F241" s="135" t="s">
        <v>232</v>
      </c>
      <c r="G241" s="135"/>
      <c r="H241" s="87">
        <v>158286.75</v>
      </c>
    </row>
    <row r="242" spans="1:8" ht="15" customHeight="1" x14ac:dyDescent="0.25">
      <c r="A242" s="119">
        <v>27372</v>
      </c>
      <c r="B242" s="30"/>
      <c r="C242" s="256" t="s">
        <v>252</v>
      </c>
      <c r="D242" s="257"/>
      <c r="E242" s="258"/>
      <c r="F242" s="127" t="s">
        <v>248</v>
      </c>
      <c r="G242" s="127"/>
      <c r="H242" s="87">
        <v>553.65</v>
      </c>
    </row>
    <row r="243" spans="1:8" x14ac:dyDescent="0.25">
      <c r="A243" s="128">
        <v>25841</v>
      </c>
      <c r="B243" s="121"/>
      <c r="C243" s="274" t="s">
        <v>197</v>
      </c>
      <c r="D243" s="275"/>
      <c r="E243" s="276"/>
      <c r="F243" s="129" t="s">
        <v>199</v>
      </c>
      <c r="G243" s="129"/>
      <c r="H243" s="87">
        <v>40</v>
      </c>
    </row>
    <row r="244" spans="1:8" x14ac:dyDescent="0.25">
      <c r="A244" s="119">
        <v>25846</v>
      </c>
      <c r="B244" s="30"/>
      <c r="C244" s="256" t="s">
        <v>156</v>
      </c>
      <c r="D244" s="257"/>
      <c r="E244" s="258"/>
      <c r="F244" s="127" t="s">
        <v>231</v>
      </c>
      <c r="G244" s="127"/>
      <c r="H244" s="87">
        <v>1749.75</v>
      </c>
    </row>
    <row r="245" spans="1:8" x14ac:dyDescent="0.25">
      <c r="A245" s="119">
        <v>25851</v>
      </c>
      <c r="B245" s="30"/>
      <c r="C245" s="256" t="s">
        <v>34</v>
      </c>
      <c r="D245" s="257"/>
      <c r="E245" s="258"/>
      <c r="F245" s="127" t="s">
        <v>143</v>
      </c>
      <c r="G245" s="127"/>
      <c r="H245" s="87">
        <v>24070.85</v>
      </c>
    </row>
    <row r="246" spans="1:8" x14ac:dyDescent="0.25">
      <c r="A246" s="119">
        <v>26286</v>
      </c>
      <c r="B246" s="30"/>
      <c r="C246" s="256" t="s">
        <v>156</v>
      </c>
      <c r="D246" s="257"/>
      <c r="E246" s="258"/>
      <c r="F246" s="132" t="s">
        <v>233</v>
      </c>
      <c r="G246" s="132"/>
      <c r="H246" s="87">
        <v>6685.7</v>
      </c>
    </row>
    <row r="247" spans="1:8" x14ac:dyDescent="0.25">
      <c r="A247" s="119">
        <v>26285</v>
      </c>
      <c r="B247" s="30"/>
      <c r="C247" s="256" t="s">
        <v>34</v>
      </c>
      <c r="D247" s="257"/>
      <c r="E247" s="258"/>
      <c r="F247" s="132" t="s">
        <v>234</v>
      </c>
      <c r="G247" s="132"/>
      <c r="H247" s="87">
        <v>5566.5</v>
      </c>
    </row>
    <row r="248" spans="1:8" x14ac:dyDescent="0.25">
      <c r="A248" s="119">
        <v>26287</v>
      </c>
      <c r="B248" s="30"/>
      <c r="C248" s="256" t="s">
        <v>225</v>
      </c>
      <c r="D248" s="257"/>
      <c r="E248" s="258"/>
      <c r="F248" s="132" t="s">
        <v>235</v>
      </c>
      <c r="G248" s="132"/>
      <c r="H248" s="87">
        <v>13031.7</v>
      </c>
    </row>
    <row r="249" spans="1:8" x14ac:dyDescent="0.25">
      <c r="A249" s="119">
        <v>26288</v>
      </c>
      <c r="B249" s="30"/>
      <c r="C249" s="256" t="s">
        <v>156</v>
      </c>
      <c r="D249" s="257"/>
      <c r="E249" s="258"/>
      <c r="F249" s="132" t="s">
        <v>236</v>
      </c>
      <c r="G249" s="132"/>
      <c r="H249" s="87">
        <v>4407</v>
      </c>
    </row>
    <row r="250" spans="1:8" x14ac:dyDescent="0.25">
      <c r="A250" s="119">
        <v>27373</v>
      </c>
      <c r="B250" s="30"/>
      <c r="C250" s="256" t="s">
        <v>252</v>
      </c>
      <c r="D250" s="257"/>
      <c r="E250" s="258"/>
      <c r="F250" s="118" t="s">
        <v>249</v>
      </c>
      <c r="G250" s="118"/>
      <c r="H250" s="87">
        <v>772.1</v>
      </c>
    </row>
    <row r="251" spans="1:8" x14ac:dyDescent="0.25">
      <c r="A251" s="119">
        <v>3180</v>
      </c>
      <c r="B251" s="30"/>
      <c r="C251" s="256" t="s">
        <v>182</v>
      </c>
      <c r="D251" s="257"/>
      <c r="E251" s="258"/>
      <c r="F251" s="133" t="s">
        <v>106</v>
      </c>
      <c r="G251" s="133"/>
      <c r="H251" s="87">
        <v>10236.950000000001</v>
      </c>
    </row>
    <row r="252" spans="1:8" x14ac:dyDescent="0.25">
      <c r="A252" s="119">
        <v>26622</v>
      </c>
      <c r="B252" s="30"/>
      <c r="C252" s="256" t="s">
        <v>62</v>
      </c>
      <c r="D252" s="257"/>
      <c r="E252" s="258"/>
      <c r="F252" s="137" t="s">
        <v>237</v>
      </c>
      <c r="G252" s="127"/>
      <c r="H252" s="87">
        <v>5408.75</v>
      </c>
    </row>
    <row r="253" spans="1:8" x14ac:dyDescent="0.25">
      <c r="A253" s="119">
        <v>27171</v>
      </c>
      <c r="B253" s="30"/>
      <c r="C253" s="256" t="s">
        <v>240</v>
      </c>
      <c r="D253" s="257"/>
      <c r="E253" s="258"/>
      <c r="F253" s="127" t="s">
        <v>105</v>
      </c>
      <c r="G253" s="127"/>
      <c r="H253" s="103">
        <v>89642.1</v>
      </c>
    </row>
    <row r="254" spans="1:8" x14ac:dyDescent="0.25">
      <c r="A254" s="138">
        <v>26623</v>
      </c>
      <c r="B254" s="121"/>
      <c r="C254" s="274" t="s">
        <v>197</v>
      </c>
      <c r="D254" s="275"/>
      <c r="E254" s="276"/>
      <c r="F254" s="139" t="s">
        <v>238</v>
      </c>
      <c r="G254" s="139"/>
      <c r="H254" s="87">
        <v>40</v>
      </c>
    </row>
    <row r="255" spans="1:8" x14ac:dyDescent="0.25">
      <c r="A255" s="119">
        <v>27365</v>
      </c>
      <c r="B255" s="30"/>
      <c r="C255" s="256" t="s">
        <v>34</v>
      </c>
      <c r="D255" s="257"/>
      <c r="E255" s="258"/>
      <c r="F255" s="140" t="s">
        <v>242</v>
      </c>
      <c r="G255" s="140"/>
      <c r="H255" s="103">
        <v>12592.25</v>
      </c>
    </row>
    <row r="256" spans="1:8" x14ac:dyDescent="0.25">
      <c r="A256" s="119">
        <v>27363</v>
      </c>
      <c r="B256" s="30"/>
      <c r="C256" s="274" t="s">
        <v>165</v>
      </c>
      <c r="D256" s="275"/>
      <c r="E256" s="276"/>
      <c r="F256" s="140" t="s">
        <v>105</v>
      </c>
      <c r="G256" s="140"/>
      <c r="H256" s="103">
        <v>77544</v>
      </c>
    </row>
    <row r="257" spans="1:8" x14ac:dyDescent="0.25">
      <c r="A257" s="119">
        <v>27170</v>
      </c>
      <c r="B257" s="30"/>
      <c r="C257" s="256" t="s">
        <v>34</v>
      </c>
      <c r="D257" s="257"/>
      <c r="E257" s="258"/>
      <c r="F257" s="127" t="s">
        <v>239</v>
      </c>
      <c r="G257" s="127"/>
      <c r="H257" s="87">
        <v>205.3</v>
      </c>
    </row>
    <row r="258" spans="1:8" x14ac:dyDescent="0.25">
      <c r="A258" s="119">
        <v>27368</v>
      </c>
      <c r="B258" s="30"/>
      <c r="C258" s="256" t="s">
        <v>34</v>
      </c>
      <c r="D258" s="257"/>
      <c r="E258" s="258"/>
      <c r="F258" s="140" t="s">
        <v>244</v>
      </c>
      <c r="G258" s="140"/>
      <c r="H258" s="103">
        <v>50569.5</v>
      </c>
    </row>
    <row r="259" spans="1:8" x14ac:dyDescent="0.25">
      <c r="A259" s="119">
        <v>27364</v>
      </c>
      <c r="B259" s="30"/>
      <c r="C259" s="256" t="s">
        <v>160</v>
      </c>
      <c r="D259" s="257"/>
      <c r="E259" s="258"/>
      <c r="F259" s="140" t="s">
        <v>241</v>
      </c>
      <c r="G259" s="140"/>
      <c r="H259" s="103">
        <v>169161.15</v>
      </c>
    </row>
    <row r="260" spans="1:8" x14ac:dyDescent="0.25">
      <c r="A260" s="119">
        <v>27366</v>
      </c>
      <c r="B260" s="30"/>
      <c r="C260" s="256" t="s">
        <v>218</v>
      </c>
      <c r="D260" s="257"/>
      <c r="E260" s="258"/>
      <c r="F260" s="140" t="s">
        <v>143</v>
      </c>
      <c r="G260" s="140"/>
      <c r="H260" s="103">
        <v>107700</v>
      </c>
    </row>
    <row r="261" spans="1:8" x14ac:dyDescent="0.25">
      <c r="A261" s="119">
        <v>27367</v>
      </c>
      <c r="B261" s="30"/>
      <c r="C261" s="256" t="s">
        <v>34</v>
      </c>
      <c r="D261" s="257"/>
      <c r="E261" s="258"/>
      <c r="F261" s="141" t="s">
        <v>243</v>
      </c>
      <c r="G261" s="141"/>
      <c r="H261" s="87">
        <v>44115.55</v>
      </c>
    </row>
    <row r="262" spans="1:8" x14ac:dyDescent="0.25">
      <c r="A262" s="119">
        <v>27687</v>
      </c>
      <c r="B262" s="30"/>
      <c r="C262" s="256" t="s">
        <v>240</v>
      </c>
      <c r="D262" s="257"/>
      <c r="E262" s="258"/>
      <c r="F262" s="141" t="s">
        <v>155</v>
      </c>
      <c r="G262" s="141"/>
      <c r="H262" s="87">
        <v>251202.8</v>
      </c>
    </row>
    <row r="263" spans="1:8" x14ac:dyDescent="0.25">
      <c r="A263" s="114">
        <v>27629</v>
      </c>
      <c r="B263" s="115"/>
      <c r="C263" s="271" t="s">
        <v>197</v>
      </c>
      <c r="D263" s="272"/>
      <c r="E263" s="273"/>
      <c r="F263" s="186" t="s">
        <v>250</v>
      </c>
      <c r="G263" s="186"/>
      <c r="H263" s="117">
        <v>40</v>
      </c>
    </row>
    <row r="264" spans="1:8" x14ac:dyDescent="0.25">
      <c r="A264" s="188">
        <v>27627</v>
      </c>
      <c r="B264" s="189"/>
      <c r="C264" s="262" t="s">
        <v>225</v>
      </c>
      <c r="D264" s="263"/>
      <c r="E264" s="264"/>
      <c r="F264" s="198" t="s">
        <v>251</v>
      </c>
      <c r="G264" s="198"/>
      <c r="H264" s="193">
        <v>24394.05</v>
      </c>
    </row>
    <row r="265" spans="1:8" x14ac:dyDescent="0.25">
      <c r="A265" s="167">
        <v>28181</v>
      </c>
      <c r="B265" s="168"/>
      <c r="C265" s="265" t="s">
        <v>253</v>
      </c>
      <c r="D265" s="266"/>
      <c r="E265" s="267"/>
      <c r="F265" s="174" t="s">
        <v>128</v>
      </c>
      <c r="G265" s="174"/>
      <c r="H265" s="171">
        <v>21996.1</v>
      </c>
    </row>
    <row r="266" spans="1:8" x14ac:dyDescent="0.25">
      <c r="A266" s="119">
        <v>28183</v>
      </c>
      <c r="B266" s="30"/>
      <c r="C266" s="256" t="s">
        <v>254</v>
      </c>
      <c r="D266" s="257"/>
      <c r="E266" s="258"/>
      <c r="F266" s="141" t="s">
        <v>255</v>
      </c>
      <c r="G266" s="141"/>
      <c r="H266" s="87">
        <v>2289.9499999999998</v>
      </c>
    </row>
    <row r="267" spans="1:8" x14ac:dyDescent="0.25">
      <c r="A267" s="119">
        <v>28180</v>
      </c>
      <c r="B267" s="30"/>
      <c r="C267" s="256" t="s">
        <v>34</v>
      </c>
      <c r="D267" s="257"/>
      <c r="E267" s="258"/>
      <c r="F267" s="141" t="s">
        <v>106</v>
      </c>
      <c r="G267" s="141"/>
      <c r="H267" s="87">
        <v>102282.7</v>
      </c>
    </row>
    <row r="268" spans="1:8" x14ac:dyDescent="0.25">
      <c r="A268" s="119">
        <v>28182</v>
      </c>
      <c r="B268" s="30"/>
      <c r="C268" s="256" t="s">
        <v>266</v>
      </c>
      <c r="D268" s="257"/>
      <c r="E268" s="258"/>
      <c r="F268" s="141" t="s">
        <v>128</v>
      </c>
      <c r="G268" s="141"/>
      <c r="H268" s="87">
        <v>137000</v>
      </c>
    </row>
    <row r="269" spans="1:8" x14ac:dyDescent="0.25">
      <c r="A269" s="119">
        <v>28707</v>
      </c>
      <c r="B269" s="30"/>
      <c r="C269" s="256" t="s">
        <v>259</v>
      </c>
      <c r="D269" s="257"/>
      <c r="E269" s="258"/>
      <c r="F269" s="141" t="s">
        <v>128</v>
      </c>
      <c r="G269" s="141"/>
      <c r="H269" s="87">
        <v>7236.45</v>
      </c>
    </row>
    <row r="270" spans="1:8" x14ac:dyDescent="0.25">
      <c r="A270" s="119">
        <v>28710</v>
      </c>
      <c r="B270" s="30"/>
      <c r="C270" s="256" t="s">
        <v>121</v>
      </c>
      <c r="D270" s="257"/>
      <c r="E270" s="258"/>
      <c r="F270" s="141" t="s">
        <v>128</v>
      </c>
      <c r="G270" s="141"/>
      <c r="H270" s="87">
        <v>32310</v>
      </c>
    </row>
    <row r="271" spans="1:8" x14ac:dyDescent="0.25">
      <c r="A271" s="119">
        <v>28713</v>
      </c>
      <c r="B271" s="30"/>
      <c r="C271" s="256" t="s">
        <v>156</v>
      </c>
      <c r="D271" s="257"/>
      <c r="E271" s="258"/>
      <c r="F271" s="141" t="s">
        <v>263</v>
      </c>
      <c r="G271" s="141"/>
      <c r="H271" s="87">
        <v>8646.5</v>
      </c>
    </row>
    <row r="272" spans="1:8" x14ac:dyDescent="0.25">
      <c r="A272" s="119">
        <v>28708</v>
      </c>
      <c r="B272" s="30"/>
      <c r="C272" s="256" t="s">
        <v>117</v>
      </c>
      <c r="D272" s="257"/>
      <c r="E272" s="258"/>
      <c r="F272" s="141" t="s">
        <v>260</v>
      </c>
      <c r="G272" s="141"/>
      <c r="H272" s="87">
        <v>21557.25</v>
      </c>
    </row>
    <row r="273" spans="1:8" x14ac:dyDescent="0.25">
      <c r="A273" s="119">
        <v>29121</v>
      </c>
      <c r="B273" s="30"/>
      <c r="C273" s="256" t="s">
        <v>252</v>
      </c>
      <c r="D273" s="257"/>
      <c r="E273" s="258"/>
      <c r="F273" s="141" t="s">
        <v>143</v>
      </c>
      <c r="G273" s="141"/>
      <c r="H273" s="87">
        <v>107700</v>
      </c>
    </row>
    <row r="274" spans="1:8" x14ac:dyDescent="0.25">
      <c r="A274" s="119">
        <v>28184</v>
      </c>
      <c r="B274" s="30"/>
      <c r="C274" s="256" t="s">
        <v>256</v>
      </c>
      <c r="D274" s="257"/>
      <c r="E274" s="258"/>
      <c r="F274" s="141" t="s">
        <v>257</v>
      </c>
      <c r="G274" s="141"/>
      <c r="H274" s="87">
        <v>600</v>
      </c>
    </row>
    <row r="275" spans="1:8" x14ac:dyDescent="0.25">
      <c r="A275" s="119">
        <v>28714</v>
      </c>
      <c r="B275" s="30"/>
      <c r="C275" s="256" t="s">
        <v>264</v>
      </c>
      <c r="D275" s="257"/>
      <c r="E275" s="258"/>
      <c r="F275" s="141" t="s">
        <v>128</v>
      </c>
      <c r="G275" s="141"/>
      <c r="H275" s="87">
        <v>55808.6</v>
      </c>
    </row>
    <row r="276" spans="1:8" x14ac:dyDescent="0.25">
      <c r="A276" s="119">
        <v>28711</v>
      </c>
      <c r="B276" s="30"/>
      <c r="C276" s="256" t="s">
        <v>262</v>
      </c>
      <c r="D276" s="257"/>
      <c r="E276" s="258"/>
      <c r="F276" s="141" t="s">
        <v>143</v>
      </c>
      <c r="G276" s="141"/>
      <c r="H276" s="87">
        <v>36819.199999999997</v>
      </c>
    </row>
    <row r="277" spans="1:8" x14ac:dyDescent="0.25">
      <c r="A277" s="119">
        <v>28712</v>
      </c>
      <c r="B277" s="30"/>
      <c r="C277" s="256" t="s">
        <v>240</v>
      </c>
      <c r="D277" s="257"/>
      <c r="E277" s="258"/>
      <c r="F277" s="141" t="s">
        <v>151</v>
      </c>
      <c r="G277" s="141"/>
      <c r="H277" s="87">
        <v>239784.45</v>
      </c>
    </row>
    <row r="278" spans="1:8" x14ac:dyDescent="0.25">
      <c r="A278" s="119">
        <v>28709</v>
      </c>
      <c r="B278" s="30"/>
      <c r="C278" s="256" t="s">
        <v>160</v>
      </c>
      <c r="D278" s="257"/>
      <c r="E278" s="258"/>
      <c r="F278" s="141" t="s">
        <v>261</v>
      </c>
      <c r="G278" s="141"/>
      <c r="H278" s="87">
        <v>169161.15</v>
      </c>
    </row>
    <row r="279" spans="1:8" x14ac:dyDescent="0.25">
      <c r="A279" s="119">
        <v>28719</v>
      </c>
      <c r="B279" s="30"/>
      <c r="C279" s="256" t="s">
        <v>197</v>
      </c>
      <c r="D279" s="257"/>
      <c r="E279" s="258"/>
      <c r="F279" s="141" t="s">
        <v>258</v>
      </c>
      <c r="G279" s="141"/>
      <c r="H279" s="87">
        <v>40</v>
      </c>
    </row>
    <row r="280" spans="1:8" x14ac:dyDescent="0.25">
      <c r="A280" s="119">
        <v>28715</v>
      </c>
      <c r="B280" s="30"/>
      <c r="C280" s="256" t="s">
        <v>117</v>
      </c>
      <c r="D280" s="257"/>
      <c r="E280" s="258"/>
      <c r="F280" s="141" t="s">
        <v>265</v>
      </c>
      <c r="G280" s="141"/>
      <c r="H280" s="87">
        <v>269.25</v>
      </c>
    </row>
    <row r="281" spans="1:8" x14ac:dyDescent="0.25">
      <c r="A281" s="119">
        <v>29133</v>
      </c>
      <c r="B281" s="30"/>
      <c r="C281" s="256" t="s">
        <v>272</v>
      </c>
      <c r="D281" s="257"/>
      <c r="E281" s="258"/>
      <c r="F281" s="143" t="s">
        <v>283</v>
      </c>
      <c r="G281" s="142"/>
      <c r="H281" s="87">
        <v>3747.95</v>
      </c>
    </row>
    <row r="282" spans="1:8" x14ac:dyDescent="0.25">
      <c r="A282" s="119">
        <v>28717</v>
      </c>
      <c r="B282" s="30"/>
      <c r="C282" s="256" t="s">
        <v>218</v>
      </c>
      <c r="D282" s="257"/>
      <c r="E282" s="258"/>
      <c r="F282" s="141" t="s">
        <v>129</v>
      </c>
      <c r="G282" s="141"/>
      <c r="H282" s="87">
        <v>107700</v>
      </c>
    </row>
    <row r="283" spans="1:8" x14ac:dyDescent="0.25">
      <c r="A283" s="119">
        <v>28716</v>
      </c>
      <c r="B283" s="30"/>
      <c r="C283" s="256" t="s">
        <v>266</v>
      </c>
      <c r="D283" s="257"/>
      <c r="E283" s="258"/>
      <c r="F283" s="141" t="s">
        <v>267</v>
      </c>
      <c r="G283" s="141"/>
      <c r="H283" s="87">
        <v>148000</v>
      </c>
    </row>
    <row r="284" spans="1:8" x14ac:dyDescent="0.25">
      <c r="A284" s="119">
        <v>29122</v>
      </c>
      <c r="B284" s="30"/>
      <c r="C284" s="256" t="s">
        <v>252</v>
      </c>
      <c r="D284" s="257"/>
      <c r="E284" s="258"/>
      <c r="F284" s="141" t="s">
        <v>268</v>
      </c>
      <c r="G284" s="141"/>
      <c r="H284" s="87">
        <v>841.1</v>
      </c>
    </row>
    <row r="285" spans="1:8" x14ac:dyDescent="0.25">
      <c r="A285" s="119">
        <v>29123</v>
      </c>
      <c r="B285" s="30"/>
      <c r="C285" s="256" t="s">
        <v>156</v>
      </c>
      <c r="D285" s="257"/>
      <c r="E285" s="258"/>
      <c r="F285" s="141" t="s">
        <v>269</v>
      </c>
      <c r="G285" s="141"/>
      <c r="H285" s="87">
        <v>1287.9000000000001</v>
      </c>
    </row>
    <row r="286" spans="1:8" x14ac:dyDescent="0.25">
      <c r="A286" s="119">
        <v>29126</v>
      </c>
      <c r="B286" s="30"/>
      <c r="C286" s="256" t="s">
        <v>270</v>
      </c>
      <c r="D286" s="257"/>
      <c r="E286" s="258"/>
      <c r="F286" s="141" t="s">
        <v>155</v>
      </c>
      <c r="G286" s="141"/>
      <c r="H286" s="87">
        <v>150241.5</v>
      </c>
    </row>
    <row r="287" spans="1:8" x14ac:dyDescent="0.25">
      <c r="A287" s="119">
        <v>29124</v>
      </c>
      <c r="B287" s="30"/>
      <c r="C287" s="256" t="s">
        <v>156</v>
      </c>
      <c r="D287" s="257"/>
      <c r="E287" s="258"/>
      <c r="F287" s="141" t="s">
        <v>271</v>
      </c>
      <c r="G287" s="141"/>
      <c r="H287" s="87">
        <v>7761.65</v>
      </c>
    </row>
    <row r="288" spans="1:8" x14ac:dyDescent="0.25">
      <c r="A288" s="119">
        <v>29127</v>
      </c>
      <c r="B288" s="30"/>
      <c r="C288" s="256" t="s">
        <v>275</v>
      </c>
      <c r="D288" s="257"/>
      <c r="E288" s="258"/>
      <c r="F288" s="142" t="s">
        <v>276</v>
      </c>
      <c r="G288" s="142"/>
      <c r="H288" s="87">
        <v>14733.35</v>
      </c>
    </row>
    <row r="289" spans="1:8" x14ac:dyDescent="0.25">
      <c r="A289" s="119">
        <v>29125</v>
      </c>
      <c r="B289" s="30"/>
      <c r="C289" s="256" t="s">
        <v>266</v>
      </c>
      <c r="D289" s="257"/>
      <c r="E289" s="258"/>
      <c r="F289" s="141" t="s">
        <v>129</v>
      </c>
      <c r="G289" s="141"/>
      <c r="H289" s="87">
        <v>250000</v>
      </c>
    </row>
    <row r="290" spans="1:8" x14ac:dyDescent="0.25">
      <c r="A290" s="119">
        <v>29128</v>
      </c>
      <c r="B290" s="30"/>
      <c r="C290" s="256" t="s">
        <v>117</v>
      </c>
      <c r="D290" s="257"/>
      <c r="E290" s="258"/>
      <c r="F290" s="142" t="s">
        <v>277</v>
      </c>
      <c r="G290" s="142"/>
      <c r="H290" s="87">
        <v>18739.8</v>
      </c>
    </row>
    <row r="291" spans="1:8" x14ac:dyDescent="0.25">
      <c r="A291" s="119">
        <v>29129</v>
      </c>
      <c r="B291" s="30"/>
      <c r="C291" s="256" t="s">
        <v>266</v>
      </c>
      <c r="D291" s="257"/>
      <c r="E291" s="258"/>
      <c r="F291" s="142" t="s">
        <v>105</v>
      </c>
      <c r="G291" s="142"/>
      <c r="H291" s="87">
        <v>178000</v>
      </c>
    </row>
    <row r="292" spans="1:8" x14ac:dyDescent="0.25">
      <c r="A292" s="119">
        <v>29130</v>
      </c>
      <c r="B292" s="30"/>
      <c r="C292" s="256" t="s">
        <v>278</v>
      </c>
      <c r="D292" s="257"/>
      <c r="E292" s="258"/>
      <c r="F292" s="142" t="s">
        <v>279</v>
      </c>
      <c r="G292" s="142"/>
      <c r="H292" s="87">
        <v>10770</v>
      </c>
    </row>
    <row r="293" spans="1:8" x14ac:dyDescent="0.25">
      <c r="A293" s="119">
        <v>29132</v>
      </c>
      <c r="B293" s="30"/>
      <c r="C293" s="256" t="s">
        <v>273</v>
      </c>
      <c r="D293" s="257"/>
      <c r="E293" s="258"/>
      <c r="F293" s="141" t="s">
        <v>274</v>
      </c>
      <c r="G293" s="141"/>
      <c r="H293" s="87">
        <v>2584.8000000000002</v>
      </c>
    </row>
    <row r="294" spans="1:8" x14ac:dyDescent="0.25">
      <c r="A294" s="119">
        <v>29131</v>
      </c>
      <c r="B294" s="30"/>
      <c r="C294" s="256" t="s">
        <v>280</v>
      </c>
      <c r="D294" s="257"/>
      <c r="E294" s="258"/>
      <c r="F294" s="142" t="s">
        <v>128</v>
      </c>
      <c r="G294" s="142"/>
      <c r="H294" s="87">
        <v>30000</v>
      </c>
    </row>
    <row r="295" spans="1:8" x14ac:dyDescent="0.25">
      <c r="A295" s="119">
        <v>10569</v>
      </c>
      <c r="B295" s="30"/>
      <c r="C295" s="256" t="s">
        <v>282</v>
      </c>
      <c r="D295" s="257"/>
      <c r="E295" s="258"/>
      <c r="F295" s="142" t="s">
        <v>281</v>
      </c>
      <c r="G295" s="142"/>
      <c r="H295" s="87">
        <v>196.1</v>
      </c>
    </row>
    <row r="296" spans="1:8" x14ac:dyDescent="0.25">
      <c r="A296" s="119">
        <v>29523</v>
      </c>
      <c r="B296" s="30"/>
      <c r="C296" s="256" t="s">
        <v>272</v>
      </c>
      <c r="D296" s="257"/>
      <c r="E296" s="258"/>
      <c r="F296" s="142" t="s">
        <v>283</v>
      </c>
      <c r="G296" s="142"/>
      <c r="H296" s="87">
        <v>1938.6</v>
      </c>
    </row>
    <row r="297" spans="1:8" x14ac:dyDescent="0.25">
      <c r="A297" s="119">
        <v>29524</v>
      </c>
      <c r="B297" s="30"/>
      <c r="C297" s="256" t="s">
        <v>192</v>
      </c>
      <c r="D297" s="257"/>
      <c r="E297" s="258"/>
      <c r="F297" s="142" t="s">
        <v>284</v>
      </c>
      <c r="G297" s="142"/>
      <c r="H297" s="87">
        <v>161.65</v>
      </c>
    </row>
    <row r="298" spans="1:8" x14ac:dyDescent="0.25">
      <c r="A298" s="119">
        <v>29525</v>
      </c>
      <c r="B298" s="30"/>
      <c r="C298" s="256" t="s">
        <v>192</v>
      </c>
      <c r="D298" s="257"/>
      <c r="E298" s="258"/>
      <c r="F298" s="142" t="s">
        <v>285</v>
      </c>
      <c r="G298" s="142"/>
      <c r="H298" s="87">
        <v>237.4</v>
      </c>
    </row>
    <row r="299" spans="1:8" x14ac:dyDescent="0.25">
      <c r="A299" s="119">
        <v>29526</v>
      </c>
      <c r="B299" s="30"/>
      <c r="C299" s="256" t="s">
        <v>34</v>
      </c>
      <c r="D299" s="257"/>
      <c r="E299" s="258"/>
      <c r="F299" s="142" t="s">
        <v>286</v>
      </c>
      <c r="G299" s="142"/>
      <c r="H299" s="87">
        <v>6148.2</v>
      </c>
    </row>
    <row r="300" spans="1:8" x14ac:dyDescent="0.25">
      <c r="A300" s="119">
        <v>29527</v>
      </c>
      <c r="B300" s="30"/>
      <c r="C300" s="256" t="s">
        <v>117</v>
      </c>
      <c r="D300" s="257"/>
      <c r="E300" s="258"/>
      <c r="F300" s="142" t="s">
        <v>287</v>
      </c>
      <c r="G300" s="142"/>
      <c r="H300" s="87">
        <v>16639.650000000001</v>
      </c>
    </row>
    <row r="301" spans="1:8" x14ac:dyDescent="0.25">
      <c r="A301" s="119">
        <v>30000</v>
      </c>
      <c r="B301" s="30"/>
      <c r="C301" s="256" t="s">
        <v>156</v>
      </c>
      <c r="D301" s="257"/>
      <c r="E301" s="258"/>
      <c r="F301" s="142" t="s">
        <v>288</v>
      </c>
      <c r="G301" s="142"/>
      <c r="H301" s="87">
        <v>10022.75</v>
      </c>
    </row>
    <row r="302" spans="1:8" x14ac:dyDescent="0.25">
      <c r="A302" s="119">
        <v>30001</v>
      </c>
      <c r="B302" s="30"/>
      <c r="C302" s="256" t="s">
        <v>156</v>
      </c>
      <c r="D302" s="257"/>
      <c r="E302" s="258"/>
      <c r="F302" s="141" t="s">
        <v>289</v>
      </c>
      <c r="G302" s="141"/>
      <c r="H302" s="87">
        <v>24634.9</v>
      </c>
    </row>
    <row r="303" spans="1:8" x14ac:dyDescent="0.25">
      <c r="A303" s="119">
        <v>29519</v>
      </c>
      <c r="B303" s="30"/>
      <c r="C303" s="256" t="s">
        <v>205</v>
      </c>
      <c r="D303" s="257"/>
      <c r="E303" s="258"/>
      <c r="F303" s="141" t="s">
        <v>181</v>
      </c>
      <c r="G303" s="141"/>
      <c r="H303" s="87">
        <v>262621.15000000002</v>
      </c>
    </row>
    <row r="304" spans="1:8" x14ac:dyDescent="0.25">
      <c r="A304" s="119">
        <v>29520</v>
      </c>
      <c r="B304" s="30"/>
      <c r="C304" s="256" t="s">
        <v>290</v>
      </c>
      <c r="D304" s="257"/>
      <c r="E304" s="258"/>
      <c r="F304" s="141" t="s">
        <v>291</v>
      </c>
      <c r="G304" s="141"/>
      <c r="H304" s="87">
        <v>436.1</v>
      </c>
    </row>
    <row r="305" spans="1:8" x14ac:dyDescent="0.25">
      <c r="A305" s="119">
        <v>29521</v>
      </c>
      <c r="B305" s="30"/>
      <c r="C305" s="256" t="s">
        <v>117</v>
      </c>
      <c r="D305" s="257"/>
      <c r="E305" s="258"/>
      <c r="F305" s="141" t="s">
        <v>292</v>
      </c>
      <c r="G305" s="141"/>
      <c r="H305" s="87">
        <v>269.25</v>
      </c>
    </row>
    <row r="306" spans="1:8" x14ac:dyDescent="0.25">
      <c r="A306" s="119">
        <v>29522</v>
      </c>
      <c r="B306" s="30"/>
      <c r="C306" s="256" t="s">
        <v>293</v>
      </c>
      <c r="D306" s="257"/>
      <c r="E306" s="258"/>
      <c r="F306" s="144" t="s">
        <v>143</v>
      </c>
      <c r="G306" s="144"/>
      <c r="H306" s="87">
        <v>23328.75</v>
      </c>
    </row>
    <row r="307" spans="1:8" x14ac:dyDescent="0.25">
      <c r="A307" s="119">
        <v>29528</v>
      </c>
      <c r="B307" s="30"/>
      <c r="C307" s="256" t="s">
        <v>197</v>
      </c>
      <c r="D307" s="257"/>
      <c r="E307" s="258"/>
      <c r="F307" s="145" t="s">
        <v>303</v>
      </c>
      <c r="G307" s="145"/>
      <c r="H307" s="87">
        <v>40</v>
      </c>
    </row>
    <row r="308" spans="1:8" x14ac:dyDescent="0.25">
      <c r="A308" s="114">
        <v>29999</v>
      </c>
      <c r="B308" s="115"/>
      <c r="C308" s="271" t="s">
        <v>62</v>
      </c>
      <c r="D308" s="272"/>
      <c r="E308" s="273"/>
      <c r="F308" s="186" t="s">
        <v>294</v>
      </c>
      <c r="G308" s="186"/>
      <c r="H308" s="117">
        <v>6940</v>
      </c>
    </row>
    <row r="309" spans="1:8" x14ac:dyDescent="0.25">
      <c r="A309" s="188">
        <v>30115</v>
      </c>
      <c r="B309" s="189"/>
      <c r="C309" s="262" t="s">
        <v>225</v>
      </c>
      <c r="D309" s="263"/>
      <c r="E309" s="264"/>
      <c r="F309" s="198" t="s">
        <v>295</v>
      </c>
      <c r="G309" s="198"/>
      <c r="H309" s="193">
        <v>14694.6</v>
      </c>
    </row>
    <row r="310" spans="1:8" x14ac:dyDescent="0.25">
      <c r="A310" s="167">
        <v>30116</v>
      </c>
      <c r="B310" s="168"/>
      <c r="C310" s="265" t="s">
        <v>117</v>
      </c>
      <c r="D310" s="266"/>
      <c r="E310" s="267"/>
      <c r="F310" s="174" t="s">
        <v>296</v>
      </c>
      <c r="G310" s="174"/>
      <c r="H310" s="171">
        <v>19224.45</v>
      </c>
    </row>
    <row r="311" spans="1:8" x14ac:dyDescent="0.25">
      <c r="A311" s="119">
        <v>30117</v>
      </c>
      <c r="B311" s="30"/>
      <c r="C311" s="256" t="s">
        <v>117</v>
      </c>
      <c r="D311" s="257"/>
      <c r="E311" s="258"/>
      <c r="F311" s="144" t="s">
        <v>297</v>
      </c>
      <c r="G311" s="144"/>
      <c r="H311" s="87">
        <v>269.25</v>
      </c>
    </row>
    <row r="312" spans="1:8" x14ac:dyDescent="0.25">
      <c r="A312" s="119">
        <v>30118</v>
      </c>
      <c r="B312" s="30"/>
      <c r="C312" s="256" t="s">
        <v>117</v>
      </c>
      <c r="D312" s="257"/>
      <c r="E312" s="258"/>
      <c r="F312" s="144" t="s">
        <v>298</v>
      </c>
      <c r="G312" s="144"/>
      <c r="H312" s="87">
        <v>265.89999999999998</v>
      </c>
    </row>
    <row r="313" spans="1:8" x14ac:dyDescent="0.25">
      <c r="A313" s="119">
        <v>30119</v>
      </c>
      <c r="B313" s="30"/>
      <c r="C313" s="256" t="s">
        <v>218</v>
      </c>
      <c r="D313" s="257"/>
      <c r="E313" s="258"/>
      <c r="F313" s="144" t="s">
        <v>105</v>
      </c>
      <c r="G313" s="144"/>
      <c r="H313" s="87">
        <v>86160</v>
      </c>
    </row>
    <row r="314" spans="1:8" x14ac:dyDescent="0.25">
      <c r="A314" s="119">
        <v>30120</v>
      </c>
      <c r="B314" s="30"/>
      <c r="C314" s="256" t="s">
        <v>192</v>
      </c>
      <c r="D314" s="257"/>
      <c r="E314" s="258"/>
      <c r="F314" s="144" t="s">
        <v>299</v>
      </c>
      <c r="G314" s="144"/>
      <c r="H314" s="87">
        <v>3586.35</v>
      </c>
    </row>
    <row r="315" spans="1:8" x14ac:dyDescent="0.25">
      <c r="A315" s="119">
        <v>30121</v>
      </c>
      <c r="B315" s="30"/>
      <c r="C315" s="256" t="s">
        <v>300</v>
      </c>
      <c r="D315" s="257"/>
      <c r="E315" s="258"/>
      <c r="F315" s="144" t="s">
        <v>128</v>
      </c>
      <c r="G315" s="144"/>
      <c r="H315" s="87">
        <v>32310</v>
      </c>
    </row>
    <row r="316" spans="1:8" x14ac:dyDescent="0.25">
      <c r="A316" s="119">
        <v>30122</v>
      </c>
      <c r="B316" s="30"/>
      <c r="C316" s="256" t="s">
        <v>156</v>
      </c>
      <c r="D316" s="257"/>
      <c r="E316" s="258"/>
      <c r="F316" s="146" t="s">
        <v>301</v>
      </c>
      <c r="G316" s="146"/>
      <c r="H316" s="87">
        <v>4944.8999999999996</v>
      </c>
    </row>
    <row r="317" spans="1:8" x14ac:dyDescent="0.25">
      <c r="A317" s="119">
        <v>30123</v>
      </c>
      <c r="B317" s="30"/>
      <c r="C317" s="256" t="s">
        <v>160</v>
      </c>
      <c r="D317" s="257"/>
      <c r="E317" s="258"/>
      <c r="F317" s="146" t="s">
        <v>302</v>
      </c>
      <c r="G317" s="146"/>
      <c r="H317" s="87">
        <v>169161.15</v>
      </c>
    </row>
    <row r="318" spans="1:8" x14ac:dyDescent="0.25">
      <c r="A318" s="119">
        <v>30799</v>
      </c>
      <c r="B318" s="30"/>
      <c r="C318" s="256" t="s">
        <v>197</v>
      </c>
      <c r="D318" s="257"/>
      <c r="E318" s="258"/>
      <c r="F318" s="146" t="s">
        <v>304</v>
      </c>
      <c r="G318" s="146"/>
      <c r="H318" s="87">
        <v>40</v>
      </c>
    </row>
    <row r="319" spans="1:8" x14ac:dyDescent="0.25">
      <c r="A319" s="119">
        <v>30806</v>
      </c>
      <c r="B319" s="30"/>
      <c r="C319" s="256" t="s">
        <v>305</v>
      </c>
      <c r="D319" s="257"/>
      <c r="E319" s="258"/>
      <c r="F319" s="147" t="s">
        <v>128</v>
      </c>
      <c r="G319" s="147"/>
      <c r="H319" s="87">
        <v>45269.5</v>
      </c>
    </row>
    <row r="320" spans="1:8" x14ac:dyDescent="0.25">
      <c r="A320" s="119">
        <v>30800</v>
      </c>
      <c r="B320" s="30"/>
      <c r="C320" s="256" t="s">
        <v>160</v>
      </c>
      <c r="D320" s="257"/>
      <c r="E320" s="258"/>
      <c r="F320" s="147" t="s">
        <v>306</v>
      </c>
      <c r="G320" s="147"/>
      <c r="H320" s="87">
        <v>51049.8</v>
      </c>
    </row>
    <row r="321" spans="1:8" x14ac:dyDescent="0.25">
      <c r="A321" s="119">
        <v>30801</v>
      </c>
      <c r="B321" s="30"/>
      <c r="C321" s="256" t="s">
        <v>192</v>
      </c>
      <c r="D321" s="257"/>
      <c r="E321" s="258"/>
      <c r="F321" s="147" t="s">
        <v>129</v>
      </c>
      <c r="G321" s="147"/>
      <c r="H321" s="87">
        <v>198168</v>
      </c>
    </row>
    <row r="322" spans="1:8" x14ac:dyDescent="0.25">
      <c r="A322" s="119">
        <v>30802</v>
      </c>
      <c r="B322" s="30"/>
      <c r="C322" s="256" t="s">
        <v>307</v>
      </c>
      <c r="D322" s="257"/>
      <c r="E322" s="258"/>
      <c r="F322" s="147" t="s">
        <v>128</v>
      </c>
      <c r="G322" s="147"/>
      <c r="H322" s="87">
        <v>7940.4</v>
      </c>
    </row>
    <row r="323" spans="1:8" x14ac:dyDescent="0.25">
      <c r="A323" s="119">
        <v>30803</v>
      </c>
      <c r="B323" s="30"/>
      <c r="C323" s="256" t="s">
        <v>211</v>
      </c>
      <c r="D323" s="257"/>
      <c r="E323" s="258"/>
      <c r="F323" s="147" t="s">
        <v>206</v>
      </c>
      <c r="G323" s="147"/>
      <c r="H323" s="87">
        <v>207330.35</v>
      </c>
    </row>
    <row r="324" spans="1:8" x14ac:dyDescent="0.25">
      <c r="A324" s="119">
        <v>30804</v>
      </c>
      <c r="B324" s="30"/>
      <c r="C324" s="256" t="s">
        <v>308</v>
      </c>
      <c r="D324" s="257"/>
      <c r="E324" s="258"/>
      <c r="F324" s="147" t="s">
        <v>309</v>
      </c>
      <c r="G324" s="147"/>
      <c r="H324" s="87">
        <v>452.35</v>
      </c>
    </row>
    <row r="325" spans="1:8" x14ac:dyDescent="0.25">
      <c r="A325" s="119">
        <v>30805</v>
      </c>
      <c r="B325" s="30"/>
      <c r="C325" s="256" t="s">
        <v>227</v>
      </c>
      <c r="D325" s="257"/>
      <c r="E325" s="258"/>
      <c r="F325" s="147" t="s">
        <v>310</v>
      </c>
      <c r="G325" s="147"/>
      <c r="H325" s="87">
        <v>1332.8</v>
      </c>
    </row>
    <row r="326" spans="1:8" x14ac:dyDescent="0.25">
      <c r="A326" s="119">
        <v>30808</v>
      </c>
      <c r="B326" s="30"/>
      <c r="C326" s="256" t="s">
        <v>272</v>
      </c>
      <c r="D326" s="257"/>
      <c r="E326" s="258"/>
      <c r="F326" s="147" t="s">
        <v>311</v>
      </c>
      <c r="G326" s="147"/>
      <c r="H326" s="87">
        <v>2132.4499999999998</v>
      </c>
    </row>
    <row r="327" spans="1:8" x14ac:dyDescent="0.25">
      <c r="A327" s="119">
        <v>30807</v>
      </c>
      <c r="B327" s="30"/>
      <c r="C327" s="256" t="s">
        <v>156</v>
      </c>
      <c r="D327" s="257"/>
      <c r="E327" s="258"/>
      <c r="F327" s="146" t="s">
        <v>181</v>
      </c>
      <c r="G327" s="146"/>
      <c r="H327" s="87">
        <v>1025635.95</v>
      </c>
    </row>
    <row r="328" spans="1:8" x14ac:dyDescent="0.25">
      <c r="A328" s="119">
        <v>30809</v>
      </c>
      <c r="B328" s="30"/>
      <c r="C328" s="256" t="s">
        <v>262</v>
      </c>
      <c r="D328" s="257"/>
      <c r="E328" s="258"/>
      <c r="F328" s="146" t="s">
        <v>106</v>
      </c>
      <c r="G328" s="146"/>
      <c r="H328" s="87">
        <v>53620.45</v>
      </c>
    </row>
    <row r="329" spans="1:8" x14ac:dyDescent="0.25">
      <c r="A329" s="119">
        <v>31152</v>
      </c>
      <c r="B329" s="30"/>
      <c r="C329" s="256" t="s">
        <v>117</v>
      </c>
      <c r="D329" s="257"/>
      <c r="E329" s="258"/>
      <c r="F329" s="164" t="s">
        <v>298</v>
      </c>
      <c r="G329" s="164"/>
      <c r="H329" s="87">
        <v>3.35</v>
      </c>
    </row>
    <row r="330" spans="1:8" x14ac:dyDescent="0.25">
      <c r="A330" s="119">
        <v>31151</v>
      </c>
      <c r="B330" s="30"/>
      <c r="C330" s="259" t="s">
        <v>272</v>
      </c>
      <c r="D330" s="260"/>
      <c r="E330" s="261"/>
      <c r="F330" s="163" t="s">
        <v>312</v>
      </c>
      <c r="G330" s="172"/>
      <c r="H330" s="87">
        <v>969.3</v>
      </c>
    </row>
    <row r="331" spans="1:8" x14ac:dyDescent="0.25">
      <c r="A331" s="119">
        <v>31321</v>
      </c>
      <c r="B331" s="30"/>
      <c r="C331" s="256" t="s">
        <v>192</v>
      </c>
      <c r="D331" s="257"/>
      <c r="E331" s="258"/>
      <c r="F331" s="163" t="s">
        <v>313</v>
      </c>
      <c r="G331" s="172"/>
      <c r="H331" s="87">
        <v>11460.05</v>
      </c>
    </row>
    <row r="332" spans="1:8" x14ac:dyDescent="0.25">
      <c r="A332" s="119">
        <v>31322</v>
      </c>
      <c r="B332" s="30"/>
      <c r="C332" s="256" t="s">
        <v>121</v>
      </c>
      <c r="D332" s="257"/>
      <c r="E332" s="258"/>
      <c r="F332" s="163" t="s">
        <v>143</v>
      </c>
      <c r="G332" s="172"/>
      <c r="H332" s="87">
        <v>15840.2</v>
      </c>
    </row>
    <row r="333" spans="1:8" x14ac:dyDescent="0.25">
      <c r="A333" s="119">
        <v>31323</v>
      </c>
      <c r="B333" s="30"/>
      <c r="C333" s="256" t="s">
        <v>189</v>
      </c>
      <c r="D333" s="257"/>
      <c r="E333" s="258"/>
      <c r="F333" s="163" t="s">
        <v>143</v>
      </c>
      <c r="G333" s="172"/>
      <c r="H333" s="87">
        <v>78753.649999999994</v>
      </c>
    </row>
    <row r="334" spans="1:8" x14ac:dyDescent="0.25">
      <c r="A334" s="119">
        <v>31324</v>
      </c>
      <c r="B334" s="30"/>
      <c r="C334" s="256" t="s">
        <v>192</v>
      </c>
      <c r="D334" s="257"/>
      <c r="E334" s="258"/>
      <c r="F334" s="163" t="s">
        <v>314</v>
      </c>
      <c r="G334" s="172"/>
      <c r="H334" s="87">
        <v>3507.9</v>
      </c>
    </row>
    <row r="335" spans="1:8" x14ac:dyDescent="0.25">
      <c r="A335" s="119">
        <v>31325</v>
      </c>
      <c r="B335" s="30"/>
      <c r="C335" s="256" t="s">
        <v>293</v>
      </c>
      <c r="D335" s="257"/>
      <c r="E335" s="258"/>
      <c r="F335" s="163" t="s">
        <v>129</v>
      </c>
      <c r="G335" s="172"/>
      <c r="H335" s="87">
        <v>33745.050000000003</v>
      </c>
    </row>
    <row r="336" spans="1:8" x14ac:dyDescent="0.25">
      <c r="A336" s="119">
        <v>31326</v>
      </c>
      <c r="B336" s="30"/>
      <c r="C336" s="256" t="s">
        <v>293</v>
      </c>
      <c r="D336" s="257"/>
      <c r="E336" s="258"/>
      <c r="F336" s="163" t="s">
        <v>105</v>
      </c>
      <c r="G336" s="172"/>
      <c r="H336" s="87">
        <v>67969</v>
      </c>
    </row>
    <row r="337" spans="1:8" x14ac:dyDescent="0.25">
      <c r="A337" s="119">
        <v>31327</v>
      </c>
      <c r="B337" s="30"/>
      <c r="C337" s="256" t="s">
        <v>156</v>
      </c>
      <c r="D337" s="257"/>
      <c r="E337" s="258"/>
      <c r="F337" s="163" t="s">
        <v>315</v>
      </c>
      <c r="G337" s="172"/>
      <c r="H337" s="87">
        <v>3959.5</v>
      </c>
    </row>
    <row r="338" spans="1:8" x14ac:dyDescent="0.25">
      <c r="A338" s="119">
        <v>31328</v>
      </c>
      <c r="B338" s="30"/>
      <c r="C338" s="256" t="s">
        <v>156</v>
      </c>
      <c r="D338" s="257"/>
      <c r="E338" s="258"/>
      <c r="F338" s="163" t="s">
        <v>316</v>
      </c>
      <c r="G338" s="172"/>
      <c r="H338" s="87">
        <v>402.25</v>
      </c>
    </row>
    <row r="339" spans="1:8" x14ac:dyDescent="0.25">
      <c r="A339" s="119">
        <v>31329</v>
      </c>
      <c r="B339" s="30"/>
      <c r="C339" s="256" t="s">
        <v>156</v>
      </c>
      <c r="D339" s="257"/>
      <c r="E339" s="258"/>
      <c r="F339" s="163" t="s">
        <v>317</v>
      </c>
      <c r="G339" s="172"/>
      <c r="H339" s="87">
        <v>10843.5</v>
      </c>
    </row>
    <row r="340" spans="1:8" x14ac:dyDescent="0.25">
      <c r="A340" s="119">
        <v>31330</v>
      </c>
      <c r="B340" s="30"/>
      <c r="C340" s="256" t="s">
        <v>156</v>
      </c>
      <c r="D340" s="257"/>
      <c r="E340" s="258"/>
      <c r="F340" s="163" t="s">
        <v>318</v>
      </c>
      <c r="G340" s="172"/>
      <c r="H340" s="87">
        <v>2915.75</v>
      </c>
    </row>
    <row r="341" spans="1:8" x14ac:dyDescent="0.25">
      <c r="A341" s="119">
        <v>31331</v>
      </c>
      <c r="B341" s="30"/>
      <c r="C341" s="256" t="s">
        <v>264</v>
      </c>
      <c r="D341" s="257"/>
      <c r="E341" s="258"/>
      <c r="F341" s="163" t="s">
        <v>143</v>
      </c>
      <c r="G341" s="172"/>
      <c r="H341" s="87">
        <v>49233.55</v>
      </c>
    </row>
    <row r="342" spans="1:8" x14ac:dyDescent="0.25">
      <c r="A342" s="119">
        <v>31332</v>
      </c>
      <c r="B342" s="30"/>
      <c r="C342" s="256" t="s">
        <v>264</v>
      </c>
      <c r="D342" s="257"/>
      <c r="E342" s="258"/>
      <c r="F342" s="163" t="s">
        <v>129</v>
      </c>
      <c r="G342" s="172"/>
      <c r="H342" s="87">
        <v>49804.3</v>
      </c>
    </row>
    <row r="343" spans="1:8" x14ac:dyDescent="0.25">
      <c r="A343" s="119">
        <v>31333</v>
      </c>
      <c r="B343" s="30"/>
      <c r="C343" s="256" t="s">
        <v>117</v>
      </c>
      <c r="D343" s="257"/>
      <c r="E343" s="258"/>
      <c r="F343" s="163" t="s">
        <v>319</v>
      </c>
      <c r="G343" s="172"/>
      <c r="H343" s="87">
        <v>849.75</v>
      </c>
    </row>
    <row r="344" spans="1:8" x14ac:dyDescent="0.25">
      <c r="A344" s="119">
        <v>31334</v>
      </c>
      <c r="B344" s="30"/>
      <c r="C344" s="256" t="s">
        <v>262</v>
      </c>
      <c r="D344" s="257"/>
      <c r="E344" s="258"/>
      <c r="F344" s="163" t="s">
        <v>319</v>
      </c>
      <c r="G344" s="172"/>
      <c r="H344" s="87">
        <v>3857.4</v>
      </c>
    </row>
    <row r="345" spans="1:8" x14ac:dyDescent="0.25">
      <c r="A345" s="119">
        <v>31335</v>
      </c>
      <c r="B345" s="30"/>
      <c r="C345" s="256" t="s">
        <v>160</v>
      </c>
      <c r="D345" s="257"/>
      <c r="E345" s="258"/>
      <c r="F345" s="163" t="s">
        <v>320</v>
      </c>
      <c r="G345" s="172"/>
      <c r="H345" s="87">
        <v>169161.15</v>
      </c>
    </row>
    <row r="346" spans="1:8" x14ac:dyDescent="0.25">
      <c r="A346" s="119">
        <v>31336</v>
      </c>
      <c r="B346" s="30"/>
      <c r="C346" s="256" t="s">
        <v>64</v>
      </c>
      <c r="D346" s="257"/>
      <c r="E346" s="258"/>
      <c r="F346" s="163" t="s">
        <v>321</v>
      </c>
      <c r="G346" s="172"/>
      <c r="H346" s="87">
        <v>1320</v>
      </c>
    </row>
    <row r="347" spans="1:8" x14ac:dyDescent="0.25">
      <c r="A347" s="119">
        <v>31337</v>
      </c>
      <c r="B347" s="30"/>
      <c r="C347" s="256" t="s">
        <v>117</v>
      </c>
      <c r="D347" s="257"/>
      <c r="E347" s="258"/>
      <c r="F347" s="163" t="s">
        <v>322</v>
      </c>
      <c r="G347" s="172"/>
      <c r="H347" s="87">
        <v>1749.05</v>
      </c>
    </row>
    <row r="348" spans="1:8" x14ac:dyDescent="0.25">
      <c r="A348" s="119">
        <v>31338</v>
      </c>
      <c r="B348" s="30"/>
      <c r="C348" s="256" t="s">
        <v>264</v>
      </c>
      <c r="D348" s="257"/>
      <c r="E348" s="258"/>
      <c r="F348" s="163" t="s">
        <v>105</v>
      </c>
      <c r="G348" s="172"/>
      <c r="H348" s="87">
        <v>51779.8</v>
      </c>
    </row>
    <row r="349" spans="1:8" x14ac:dyDescent="0.25">
      <c r="A349" s="119">
        <v>31339</v>
      </c>
      <c r="B349" s="30"/>
      <c r="C349" s="256" t="s">
        <v>211</v>
      </c>
      <c r="D349" s="257"/>
      <c r="E349" s="258"/>
      <c r="F349" s="163" t="s">
        <v>230</v>
      </c>
      <c r="G349" s="172"/>
      <c r="H349" s="87">
        <v>205529.4</v>
      </c>
    </row>
    <row r="350" spans="1:8" x14ac:dyDescent="0.25">
      <c r="A350" s="119">
        <v>31340</v>
      </c>
      <c r="B350" s="30"/>
      <c r="C350" s="256" t="s">
        <v>323</v>
      </c>
      <c r="D350" s="257"/>
      <c r="E350" s="258"/>
      <c r="F350" s="163" t="s">
        <v>128</v>
      </c>
      <c r="G350" s="172"/>
      <c r="H350" s="87">
        <v>15000</v>
      </c>
    </row>
    <row r="351" spans="1:8" x14ac:dyDescent="0.25">
      <c r="A351" s="119">
        <v>31341</v>
      </c>
      <c r="B351" s="30"/>
      <c r="C351" s="256" t="s">
        <v>308</v>
      </c>
      <c r="D351" s="257"/>
      <c r="E351" s="258"/>
      <c r="F351" s="163" t="s">
        <v>324</v>
      </c>
      <c r="G351" s="172"/>
      <c r="H351" s="87">
        <v>2153.15</v>
      </c>
    </row>
    <row r="352" spans="1:8" x14ac:dyDescent="0.25">
      <c r="A352" s="119">
        <v>31342</v>
      </c>
      <c r="B352" s="30"/>
      <c r="C352" s="256" t="s">
        <v>165</v>
      </c>
      <c r="D352" s="257"/>
      <c r="E352" s="258"/>
      <c r="F352" s="163" t="s">
        <v>151</v>
      </c>
      <c r="G352" s="172"/>
      <c r="H352" s="87">
        <v>615505.5</v>
      </c>
    </row>
    <row r="353" spans="1:10" x14ac:dyDescent="0.25">
      <c r="A353" s="114">
        <v>31343</v>
      </c>
      <c r="B353" s="115"/>
      <c r="C353" s="271" t="s">
        <v>305</v>
      </c>
      <c r="D353" s="272"/>
      <c r="E353" s="273"/>
      <c r="F353" s="185" t="s">
        <v>325</v>
      </c>
      <c r="G353" s="183"/>
      <c r="H353" s="117">
        <v>1163.55</v>
      </c>
    </row>
    <row r="354" spans="1:10" x14ac:dyDescent="0.25">
      <c r="A354" s="188">
        <v>31344</v>
      </c>
      <c r="B354" s="189"/>
      <c r="C354" s="262" t="s">
        <v>305</v>
      </c>
      <c r="D354" s="263"/>
      <c r="E354" s="264"/>
      <c r="F354" s="190" t="s">
        <v>128</v>
      </c>
      <c r="G354" s="199"/>
      <c r="H354" s="193">
        <v>111885.15</v>
      </c>
    </row>
    <row r="355" spans="1:10" x14ac:dyDescent="0.25">
      <c r="A355" s="167">
        <v>31345</v>
      </c>
      <c r="B355" s="168"/>
      <c r="C355" s="265" t="s">
        <v>192</v>
      </c>
      <c r="D355" s="266"/>
      <c r="E355" s="267"/>
      <c r="F355" s="169" t="s">
        <v>326</v>
      </c>
      <c r="G355" s="170"/>
      <c r="H355" s="171">
        <v>7475.15</v>
      </c>
    </row>
    <row r="356" spans="1:10" x14ac:dyDescent="0.25">
      <c r="A356" s="119">
        <v>31346</v>
      </c>
      <c r="B356" s="30"/>
      <c r="C356" s="256" t="s">
        <v>192</v>
      </c>
      <c r="D356" s="257"/>
      <c r="E356" s="258"/>
      <c r="F356" s="163" t="s">
        <v>327</v>
      </c>
      <c r="G356" s="172"/>
      <c r="H356" s="87">
        <v>1004.6</v>
      </c>
    </row>
    <row r="357" spans="1:10" x14ac:dyDescent="0.25">
      <c r="A357" s="119">
        <v>31347</v>
      </c>
      <c r="B357" s="30"/>
      <c r="C357" s="256" t="s">
        <v>192</v>
      </c>
      <c r="D357" s="257"/>
      <c r="E357" s="258"/>
      <c r="F357" s="163" t="s">
        <v>328</v>
      </c>
      <c r="G357" s="172"/>
      <c r="H357" s="87">
        <v>1751.4</v>
      </c>
    </row>
    <row r="358" spans="1:10" x14ac:dyDescent="0.25">
      <c r="A358" s="119">
        <v>31348</v>
      </c>
      <c r="B358" s="30"/>
      <c r="C358" s="256" t="s">
        <v>192</v>
      </c>
      <c r="D358" s="257"/>
      <c r="E358" s="258"/>
      <c r="F358" s="163" t="s">
        <v>329</v>
      </c>
      <c r="G358" s="172"/>
      <c r="H358" s="87">
        <v>12196.4</v>
      </c>
    </row>
    <row r="359" spans="1:10" ht="15" customHeight="1" x14ac:dyDescent="0.25">
      <c r="A359" s="119">
        <v>31320</v>
      </c>
      <c r="B359" s="30"/>
      <c r="C359" s="160" t="s">
        <v>197</v>
      </c>
      <c r="D359" s="161"/>
      <c r="E359" s="162"/>
      <c r="F359" s="164" t="s">
        <v>330</v>
      </c>
      <c r="G359" s="172"/>
      <c r="H359" s="87">
        <v>40</v>
      </c>
    </row>
    <row r="360" spans="1:10" x14ac:dyDescent="0.25">
      <c r="A360" s="119">
        <v>31461</v>
      </c>
      <c r="B360" s="30"/>
      <c r="C360" s="256" t="s">
        <v>331</v>
      </c>
      <c r="D360" s="257"/>
      <c r="E360" s="258"/>
      <c r="F360" s="163" t="s">
        <v>332</v>
      </c>
      <c r="G360" s="172"/>
      <c r="H360" s="87">
        <v>61.75</v>
      </c>
    </row>
    <row r="361" spans="1:10" x14ac:dyDescent="0.25">
      <c r="A361" s="119">
        <v>20690</v>
      </c>
      <c r="B361" s="30"/>
      <c r="C361" s="256" t="s">
        <v>156</v>
      </c>
      <c r="D361" s="257"/>
      <c r="E361" s="258"/>
      <c r="F361" s="163" t="s">
        <v>334</v>
      </c>
      <c r="G361" s="172"/>
      <c r="H361" s="87">
        <v>3704.2</v>
      </c>
    </row>
    <row r="362" spans="1:10" ht="15.75" thickBot="1" x14ac:dyDescent="0.3">
      <c r="A362" s="22">
        <v>20689</v>
      </c>
      <c r="B362" s="31"/>
      <c r="C362" s="268" t="s">
        <v>335</v>
      </c>
      <c r="D362" s="269"/>
      <c r="E362" s="270"/>
      <c r="F362" s="159" t="s">
        <v>336</v>
      </c>
      <c r="G362" s="148"/>
      <c r="H362" s="111">
        <v>3303.35</v>
      </c>
    </row>
    <row r="363" spans="1:10" ht="15.75" thickBot="1" x14ac:dyDescent="0.3">
      <c r="A363" s="166"/>
      <c r="B363" s="33"/>
      <c r="C363" s="253" t="s">
        <v>337</v>
      </c>
      <c r="D363" s="254"/>
      <c r="E363" s="255"/>
      <c r="F363" s="165" t="s">
        <v>52</v>
      </c>
      <c r="G363" s="95"/>
      <c r="H363" s="110">
        <f>SUM(H162:H362)</f>
        <v>12259563.260000007</v>
      </c>
      <c r="J363" s="36"/>
    </row>
    <row r="364" spans="1:10" x14ac:dyDescent="0.25">
      <c r="A364" s="173" t="s">
        <v>338</v>
      </c>
      <c r="B364" s="153"/>
      <c r="C364" s="154"/>
      <c r="D364" s="152"/>
      <c r="E364" s="157"/>
      <c r="F364" s="158"/>
      <c r="G364" s="155"/>
      <c r="H364" s="156"/>
      <c r="J364" s="36"/>
    </row>
    <row r="365" spans="1:10" x14ac:dyDescent="0.25">
      <c r="A365" s="119">
        <v>20692</v>
      </c>
      <c r="B365" s="30"/>
      <c r="C365" s="256" t="s">
        <v>189</v>
      </c>
      <c r="D365" s="257"/>
      <c r="E365" s="258"/>
      <c r="F365" s="164" t="s">
        <v>129</v>
      </c>
      <c r="G365" s="164"/>
      <c r="H365" s="87">
        <v>40029.4</v>
      </c>
    </row>
    <row r="366" spans="1:10" x14ac:dyDescent="0.25">
      <c r="A366" s="119">
        <v>20691</v>
      </c>
      <c r="B366" s="30"/>
      <c r="C366" s="256" t="s">
        <v>335</v>
      </c>
      <c r="D366" s="257"/>
      <c r="E366" s="258"/>
      <c r="F366" s="164" t="s">
        <v>128</v>
      </c>
      <c r="G366" s="164"/>
      <c r="H366" s="87">
        <v>46029.45</v>
      </c>
    </row>
    <row r="367" spans="1:10" x14ac:dyDescent="0.25">
      <c r="A367" s="119">
        <v>20792</v>
      </c>
      <c r="B367" s="30"/>
      <c r="C367" s="256" t="s">
        <v>340</v>
      </c>
      <c r="D367" s="257"/>
      <c r="E367" s="258"/>
      <c r="F367" s="164" t="s">
        <v>341</v>
      </c>
      <c r="G367" s="164"/>
      <c r="H367" s="87">
        <v>20374.7</v>
      </c>
    </row>
    <row r="368" spans="1:10" x14ac:dyDescent="0.25">
      <c r="A368" s="119">
        <v>20793</v>
      </c>
      <c r="B368" s="30"/>
      <c r="C368" s="256" t="s">
        <v>342</v>
      </c>
      <c r="D368" s="257"/>
      <c r="E368" s="258"/>
      <c r="F368" s="164" t="s">
        <v>343</v>
      </c>
      <c r="G368" s="164"/>
      <c r="H368" s="87">
        <v>812.25</v>
      </c>
    </row>
    <row r="369" spans="1:8" x14ac:dyDescent="0.25">
      <c r="A369" s="119">
        <v>20794</v>
      </c>
      <c r="B369" s="30"/>
      <c r="C369" s="256" t="s">
        <v>192</v>
      </c>
      <c r="D369" s="257"/>
      <c r="E369" s="258"/>
      <c r="F369" s="164" t="s">
        <v>344</v>
      </c>
      <c r="G369" s="164"/>
      <c r="H369" s="87">
        <v>4665.45</v>
      </c>
    </row>
    <row r="370" spans="1:8" x14ac:dyDescent="0.25">
      <c r="A370" s="119">
        <v>20795</v>
      </c>
      <c r="B370" s="30"/>
      <c r="C370" s="256" t="s">
        <v>192</v>
      </c>
      <c r="D370" s="257"/>
      <c r="E370" s="258"/>
      <c r="F370" s="164" t="s">
        <v>345</v>
      </c>
      <c r="G370" s="164"/>
      <c r="H370" s="87">
        <v>6761</v>
      </c>
    </row>
    <row r="371" spans="1:8" x14ac:dyDescent="0.25">
      <c r="A371" s="119">
        <v>20796</v>
      </c>
      <c r="B371" s="30"/>
      <c r="C371" s="256" t="s">
        <v>192</v>
      </c>
      <c r="D371" s="257"/>
      <c r="E371" s="258"/>
      <c r="F371" s="164" t="s">
        <v>105</v>
      </c>
      <c r="G371" s="164"/>
      <c r="H371" s="87">
        <v>77544</v>
      </c>
    </row>
    <row r="372" spans="1:8" x14ac:dyDescent="0.25">
      <c r="A372" s="119">
        <v>20797</v>
      </c>
      <c r="B372" s="30"/>
      <c r="C372" s="256" t="s">
        <v>300</v>
      </c>
      <c r="D372" s="257"/>
      <c r="E372" s="258"/>
      <c r="F372" s="164" t="s">
        <v>143</v>
      </c>
      <c r="G372" s="164"/>
      <c r="H372" s="87">
        <v>140010</v>
      </c>
    </row>
    <row r="373" spans="1:8" x14ac:dyDescent="0.25">
      <c r="A373" s="119">
        <v>20798</v>
      </c>
      <c r="B373" s="30"/>
      <c r="C373" s="256" t="s">
        <v>346</v>
      </c>
      <c r="D373" s="257"/>
      <c r="E373" s="258"/>
      <c r="F373" s="164" t="s">
        <v>155</v>
      </c>
      <c r="G373" s="164"/>
      <c r="H373" s="87">
        <v>47146.7</v>
      </c>
    </row>
    <row r="374" spans="1:8" x14ac:dyDescent="0.25">
      <c r="A374" s="119">
        <v>21399</v>
      </c>
      <c r="B374" s="30"/>
      <c r="C374" s="256" t="s">
        <v>197</v>
      </c>
      <c r="D374" s="257"/>
      <c r="E374" s="258"/>
      <c r="F374" s="164" t="s">
        <v>367</v>
      </c>
      <c r="G374" s="172"/>
      <c r="H374" s="87">
        <v>40</v>
      </c>
    </row>
    <row r="375" spans="1:8" x14ac:dyDescent="0.25">
      <c r="A375" s="119">
        <v>21400</v>
      </c>
      <c r="B375" s="30"/>
      <c r="C375" s="256" t="s">
        <v>368</v>
      </c>
      <c r="D375" s="257"/>
      <c r="E375" s="258"/>
      <c r="F375" s="164" t="s">
        <v>128</v>
      </c>
      <c r="G375" s="164"/>
      <c r="H375" s="87">
        <v>34782.1</v>
      </c>
    </row>
    <row r="376" spans="1:8" x14ac:dyDescent="0.25">
      <c r="A376" s="119">
        <v>21401</v>
      </c>
      <c r="B376" s="30"/>
      <c r="C376" s="256" t="s">
        <v>368</v>
      </c>
      <c r="D376" s="257"/>
      <c r="E376" s="258"/>
      <c r="F376" s="164" t="s">
        <v>143</v>
      </c>
      <c r="G376" s="164"/>
      <c r="H376" s="87">
        <v>42525.9</v>
      </c>
    </row>
    <row r="377" spans="1:8" x14ac:dyDescent="0.25">
      <c r="A377" s="119">
        <v>21402</v>
      </c>
      <c r="B377" s="30"/>
      <c r="C377" s="256" t="s">
        <v>264</v>
      </c>
      <c r="D377" s="257"/>
      <c r="E377" s="258"/>
      <c r="F377" s="164" t="s">
        <v>155</v>
      </c>
      <c r="G377" s="164"/>
      <c r="H377" s="87">
        <v>150205.79999999999</v>
      </c>
    </row>
    <row r="378" spans="1:8" x14ac:dyDescent="0.25">
      <c r="A378" s="119">
        <v>21403</v>
      </c>
      <c r="B378" s="30"/>
      <c r="C378" s="256" t="s">
        <v>264</v>
      </c>
      <c r="D378" s="257"/>
      <c r="E378" s="258"/>
      <c r="F378" s="164" t="s">
        <v>319</v>
      </c>
      <c r="G378" s="164"/>
      <c r="H378" s="87">
        <v>238.25</v>
      </c>
    </row>
    <row r="379" spans="1:8" x14ac:dyDescent="0.25">
      <c r="A379" s="119">
        <v>21404</v>
      </c>
      <c r="B379" s="30"/>
      <c r="C379" s="256" t="s">
        <v>240</v>
      </c>
      <c r="D379" s="257"/>
      <c r="E379" s="258"/>
      <c r="F379" s="164" t="s">
        <v>369</v>
      </c>
      <c r="G379" s="164"/>
      <c r="H379" s="87">
        <v>18114.849999999999</v>
      </c>
    </row>
    <row r="380" spans="1:8" x14ac:dyDescent="0.25">
      <c r="A380" s="119">
        <v>21405</v>
      </c>
      <c r="B380" s="30"/>
      <c r="C380" s="256" t="s">
        <v>117</v>
      </c>
      <c r="D380" s="257"/>
      <c r="E380" s="258"/>
      <c r="F380" s="164" t="s">
        <v>319</v>
      </c>
      <c r="G380" s="164"/>
      <c r="H380" s="87">
        <v>269.25</v>
      </c>
    </row>
    <row r="381" spans="1:8" x14ac:dyDescent="0.25">
      <c r="A381" s="119">
        <v>21406</v>
      </c>
      <c r="B381" s="30"/>
      <c r="C381" s="256" t="s">
        <v>335</v>
      </c>
      <c r="D381" s="257"/>
      <c r="E381" s="258"/>
      <c r="F381" s="164" t="s">
        <v>143</v>
      </c>
      <c r="G381" s="164"/>
      <c r="H381" s="87">
        <v>11627.5</v>
      </c>
    </row>
    <row r="382" spans="1:8" x14ac:dyDescent="0.25">
      <c r="A382" s="119">
        <v>21407</v>
      </c>
      <c r="B382" s="30"/>
      <c r="C382" s="256" t="s">
        <v>308</v>
      </c>
      <c r="D382" s="257"/>
      <c r="E382" s="258"/>
      <c r="F382" s="164" t="s">
        <v>370</v>
      </c>
      <c r="G382" s="164"/>
      <c r="H382" s="87">
        <v>2153.15</v>
      </c>
    </row>
    <row r="383" spans="1:8" x14ac:dyDescent="0.25">
      <c r="A383" s="119">
        <v>21777</v>
      </c>
      <c r="B383" s="30"/>
      <c r="C383" s="256" t="s">
        <v>371</v>
      </c>
      <c r="D383" s="257"/>
      <c r="E383" s="258"/>
      <c r="F383" s="164" t="s">
        <v>372</v>
      </c>
      <c r="G383" s="164"/>
      <c r="H383" s="87">
        <v>452.35</v>
      </c>
    </row>
    <row r="384" spans="1:8" x14ac:dyDescent="0.25">
      <c r="A384" s="119">
        <v>21778</v>
      </c>
      <c r="B384" s="30"/>
      <c r="C384" s="256" t="s">
        <v>363</v>
      </c>
      <c r="D384" s="257"/>
      <c r="E384" s="258"/>
      <c r="F384" s="164" t="s">
        <v>364</v>
      </c>
      <c r="G384" s="164"/>
      <c r="H384" s="87">
        <v>8512</v>
      </c>
    </row>
    <row r="385" spans="1:8" x14ac:dyDescent="0.25">
      <c r="A385" s="119">
        <v>21779</v>
      </c>
      <c r="B385" s="30"/>
      <c r="C385" s="256" t="s">
        <v>365</v>
      </c>
      <c r="D385" s="257"/>
      <c r="E385" s="258"/>
      <c r="F385" s="164" t="s">
        <v>366</v>
      </c>
      <c r="G385" s="164"/>
      <c r="H385" s="87">
        <v>725.25</v>
      </c>
    </row>
    <row r="386" spans="1:8" x14ac:dyDescent="0.25">
      <c r="A386" s="119">
        <v>21780</v>
      </c>
      <c r="B386" s="30"/>
      <c r="C386" s="256" t="s">
        <v>127</v>
      </c>
      <c r="D386" s="257"/>
      <c r="E386" s="258"/>
      <c r="F386" s="164" t="s">
        <v>206</v>
      </c>
      <c r="G386" s="164"/>
      <c r="H386" s="87">
        <v>200305.05</v>
      </c>
    </row>
    <row r="387" spans="1:8" x14ac:dyDescent="0.25">
      <c r="A387" s="119">
        <v>21781</v>
      </c>
      <c r="B387" s="30"/>
      <c r="C387" s="256" t="s">
        <v>240</v>
      </c>
      <c r="D387" s="257"/>
      <c r="E387" s="258"/>
      <c r="F387" s="164" t="s">
        <v>347</v>
      </c>
      <c r="G387" s="164"/>
      <c r="H387" s="87">
        <v>235673.65</v>
      </c>
    </row>
    <row r="388" spans="1:8" x14ac:dyDescent="0.25">
      <c r="A388" s="119">
        <v>21782</v>
      </c>
      <c r="B388" s="30"/>
      <c r="C388" s="256" t="s">
        <v>218</v>
      </c>
      <c r="D388" s="257"/>
      <c r="E388" s="258"/>
      <c r="F388" s="164" t="s">
        <v>128</v>
      </c>
      <c r="G388" s="164"/>
      <c r="H388" s="87">
        <v>10770</v>
      </c>
    </row>
    <row r="389" spans="1:8" x14ac:dyDescent="0.25">
      <c r="A389" s="119">
        <v>21783</v>
      </c>
      <c r="B389" s="30"/>
      <c r="C389" s="256" t="s">
        <v>160</v>
      </c>
      <c r="D389" s="257"/>
      <c r="E389" s="258"/>
      <c r="F389" s="164" t="s">
        <v>348</v>
      </c>
      <c r="G389" s="164"/>
      <c r="H389" s="87">
        <v>169161.15</v>
      </c>
    </row>
    <row r="390" spans="1:8" x14ac:dyDescent="0.25">
      <c r="A390" s="119">
        <v>21784</v>
      </c>
      <c r="B390" s="30"/>
      <c r="C390" s="256" t="s">
        <v>305</v>
      </c>
      <c r="D390" s="257"/>
      <c r="E390" s="258"/>
      <c r="F390" s="164" t="s">
        <v>143</v>
      </c>
      <c r="G390" s="164"/>
      <c r="H390" s="87">
        <v>63378.85</v>
      </c>
    </row>
    <row r="391" spans="1:8" x14ac:dyDescent="0.25">
      <c r="A391" s="119">
        <v>21785</v>
      </c>
      <c r="B391" s="30"/>
      <c r="C391" s="256" t="s">
        <v>156</v>
      </c>
      <c r="D391" s="257"/>
      <c r="E391" s="258"/>
      <c r="F391" s="164" t="s">
        <v>349</v>
      </c>
      <c r="G391" s="164"/>
      <c r="H391" s="87">
        <v>14374.5</v>
      </c>
    </row>
    <row r="392" spans="1:8" x14ac:dyDescent="0.25">
      <c r="A392" s="119">
        <v>21786</v>
      </c>
      <c r="B392" s="30"/>
      <c r="C392" s="256" t="s">
        <v>189</v>
      </c>
      <c r="D392" s="257"/>
      <c r="E392" s="258"/>
      <c r="F392" s="164" t="s">
        <v>350</v>
      </c>
      <c r="G392" s="164"/>
      <c r="H392" s="87">
        <v>660.95</v>
      </c>
    </row>
    <row r="393" spans="1:8" x14ac:dyDescent="0.25">
      <c r="A393" s="119">
        <v>21787</v>
      </c>
      <c r="B393" s="30"/>
      <c r="C393" s="256" t="s">
        <v>189</v>
      </c>
      <c r="D393" s="257"/>
      <c r="E393" s="258"/>
      <c r="F393" s="164" t="s">
        <v>351</v>
      </c>
      <c r="G393" s="164"/>
      <c r="H393" s="87">
        <v>565.95000000000005</v>
      </c>
    </row>
    <row r="394" spans="1:8" x14ac:dyDescent="0.25">
      <c r="A394" s="119">
        <v>21788</v>
      </c>
      <c r="B394" s="30"/>
      <c r="C394" s="256" t="s">
        <v>189</v>
      </c>
      <c r="D394" s="257"/>
      <c r="E394" s="258"/>
      <c r="F394" s="164" t="s">
        <v>105</v>
      </c>
      <c r="G394" s="164"/>
      <c r="H394" s="87">
        <v>65164.1</v>
      </c>
    </row>
    <row r="395" spans="1:8" x14ac:dyDescent="0.25">
      <c r="A395" s="119">
        <v>21789</v>
      </c>
      <c r="B395" s="30"/>
      <c r="C395" s="256" t="s">
        <v>189</v>
      </c>
      <c r="D395" s="257"/>
      <c r="E395" s="258"/>
      <c r="F395" s="164" t="s">
        <v>352</v>
      </c>
      <c r="G395" s="164"/>
      <c r="H395" s="87">
        <v>1318.8</v>
      </c>
    </row>
    <row r="396" spans="1:8" x14ac:dyDescent="0.25">
      <c r="A396" s="119">
        <v>21790</v>
      </c>
      <c r="B396" s="30"/>
      <c r="C396" s="256" t="s">
        <v>335</v>
      </c>
      <c r="D396" s="257"/>
      <c r="E396" s="258"/>
      <c r="F396" s="164" t="s">
        <v>129</v>
      </c>
      <c r="G396" s="164"/>
      <c r="H396" s="87">
        <v>15977.1</v>
      </c>
    </row>
    <row r="397" spans="1:8" x14ac:dyDescent="0.25">
      <c r="A397" s="119">
        <v>21791</v>
      </c>
      <c r="B397" s="30"/>
      <c r="C397" s="256" t="s">
        <v>373</v>
      </c>
      <c r="D397" s="257"/>
      <c r="E397" s="258"/>
      <c r="F397" s="164" t="s">
        <v>374</v>
      </c>
      <c r="G397" s="164"/>
      <c r="H397" s="87">
        <v>959.5</v>
      </c>
    </row>
    <row r="398" spans="1:8" x14ac:dyDescent="0.25">
      <c r="A398" s="114">
        <v>21792</v>
      </c>
      <c r="B398" s="115"/>
      <c r="C398" s="271" t="s">
        <v>300</v>
      </c>
      <c r="D398" s="272"/>
      <c r="E398" s="273"/>
      <c r="F398" s="186" t="s">
        <v>353</v>
      </c>
      <c r="G398" s="186"/>
      <c r="H398" s="117">
        <v>35637.449999999997</v>
      </c>
    </row>
    <row r="399" spans="1:8" x14ac:dyDescent="0.25">
      <c r="A399" s="188">
        <v>21793</v>
      </c>
      <c r="B399" s="189"/>
      <c r="C399" s="262" t="s">
        <v>346</v>
      </c>
      <c r="D399" s="263"/>
      <c r="E399" s="264"/>
      <c r="F399" s="198" t="s">
        <v>151</v>
      </c>
      <c r="G399" s="198"/>
      <c r="H399" s="193">
        <v>79269.7</v>
      </c>
    </row>
    <row r="400" spans="1:8" x14ac:dyDescent="0.25">
      <c r="A400" s="167">
        <v>21794</v>
      </c>
      <c r="B400" s="168"/>
      <c r="C400" s="265" t="s">
        <v>264</v>
      </c>
      <c r="D400" s="266"/>
      <c r="E400" s="267"/>
      <c r="F400" s="174" t="s">
        <v>354</v>
      </c>
      <c r="G400" s="174"/>
      <c r="H400" s="171">
        <v>4882.3999999999996</v>
      </c>
    </row>
    <row r="401" spans="1:8" x14ac:dyDescent="0.25">
      <c r="A401" s="119">
        <v>21795</v>
      </c>
      <c r="B401" s="30"/>
      <c r="C401" s="256" t="s">
        <v>305</v>
      </c>
      <c r="D401" s="257"/>
      <c r="E401" s="258"/>
      <c r="F401" s="164" t="s">
        <v>129</v>
      </c>
      <c r="G401" s="164"/>
      <c r="H401" s="87">
        <v>41209.300000000003</v>
      </c>
    </row>
    <row r="402" spans="1:8" x14ac:dyDescent="0.25">
      <c r="A402" s="119">
        <v>21796</v>
      </c>
      <c r="B402" s="30"/>
      <c r="C402" s="256" t="s">
        <v>355</v>
      </c>
      <c r="D402" s="257"/>
      <c r="E402" s="258"/>
      <c r="F402" s="164" t="s">
        <v>356</v>
      </c>
      <c r="G402" s="164"/>
      <c r="H402" s="87">
        <v>51343.5</v>
      </c>
    </row>
    <row r="403" spans="1:8" x14ac:dyDescent="0.25">
      <c r="A403" s="119">
        <v>21797</v>
      </c>
      <c r="B403" s="30"/>
      <c r="C403" s="256" t="s">
        <v>357</v>
      </c>
      <c r="D403" s="257"/>
      <c r="E403" s="258"/>
      <c r="F403" s="164" t="s">
        <v>358</v>
      </c>
      <c r="G403" s="164"/>
      <c r="H403" s="87">
        <v>9308.0499999999993</v>
      </c>
    </row>
    <row r="404" spans="1:8" x14ac:dyDescent="0.25">
      <c r="A404" s="119">
        <v>21798</v>
      </c>
      <c r="B404" s="30"/>
      <c r="C404" s="256" t="s">
        <v>357</v>
      </c>
      <c r="D404" s="257"/>
      <c r="E404" s="258"/>
      <c r="F404" s="164" t="s">
        <v>358</v>
      </c>
      <c r="G404" s="164"/>
      <c r="H404" s="87">
        <v>2369.15</v>
      </c>
    </row>
    <row r="405" spans="1:8" x14ac:dyDescent="0.25">
      <c r="A405" s="119">
        <v>21799</v>
      </c>
      <c r="B405" s="30"/>
      <c r="C405" s="256" t="s">
        <v>357</v>
      </c>
      <c r="D405" s="257"/>
      <c r="E405" s="258"/>
      <c r="F405" s="164" t="s">
        <v>359</v>
      </c>
      <c r="G405" s="164"/>
      <c r="H405" s="87">
        <v>14868.35</v>
      </c>
    </row>
    <row r="406" spans="1:8" x14ac:dyDescent="0.25">
      <c r="A406" s="119">
        <v>21800</v>
      </c>
      <c r="B406" s="30"/>
      <c r="C406" s="256" t="s">
        <v>240</v>
      </c>
      <c r="D406" s="257"/>
      <c r="E406" s="258"/>
      <c r="F406" s="164" t="s">
        <v>244</v>
      </c>
      <c r="G406" s="164"/>
      <c r="H406" s="87">
        <v>210917.75</v>
      </c>
    </row>
    <row r="407" spans="1:8" x14ac:dyDescent="0.25">
      <c r="A407" s="119">
        <v>21801</v>
      </c>
      <c r="B407" s="30"/>
      <c r="C407" s="256" t="s">
        <v>308</v>
      </c>
      <c r="D407" s="257"/>
      <c r="E407" s="258"/>
      <c r="F407" s="164" t="s">
        <v>360</v>
      </c>
      <c r="G407" s="164"/>
      <c r="H407" s="87">
        <v>2153.15</v>
      </c>
    </row>
    <row r="408" spans="1:8" x14ac:dyDescent="0.25">
      <c r="A408" s="119">
        <v>21802</v>
      </c>
      <c r="B408" s="30"/>
      <c r="C408" s="256" t="s">
        <v>361</v>
      </c>
      <c r="D408" s="257"/>
      <c r="E408" s="258"/>
      <c r="F408" s="164" t="s">
        <v>362</v>
      </c>
      <c r="G408" s="164"/>
      <c r="H408" s="87">
        <v>13600.5</v>
      </c>
    </row>
    <row r="409" spans="1:8" x14ac:dyDescent="0.25">
      <c r="A409" s="119">
        <v>22516</v>
      </c>
      <c r="B409" s="30"/>
      <c r="C409" s="256" t="s">
        <v>197</v>
      </c>
      <c r="D409" s="257"/>
      <c r="E409" s="258"/>
      <c r="F409" s="164" t="s">
        <v>375</v>
      </c>
      <c r="G409" s="164"/>
      <c r="H409" s="87">
        <v>40</v>
      </c>
    </row>
    <row r="410" spans="1:8" s="61" customFormat="1" x14ac:dyDescent="0.25">
      <c r="A410" s="242">
        <v>1229</v>
      </c>
      <c r="B410" s="121"/>
      <c r="C410" s="274" t="s">
        <v>64</v>
      </c>
      <c r="D410" s="275"/>
      <c r="E410" s="276"/>
      <c r="F410" s="243" t="s">
        <v>376</v>
      </c>
      <c r="G410" s="243"/>
      <c r="H410" s="87">
        <v>625.4</v>
      </c>
    </row>
    <row r="411" spans="1:8" x14ac:dyDescent="0.25">
      <c r="A411" s="119">
        <v>22369</v>
      </c>
      <c r="B411" s="30"/>
      <c r="C411" s="256" t="s">
        <v>377</v>
      </c>
      <c r="D411" s="257"/>
      <c r="E411" s="258"/>
      <c r="F411" s="164" t="s">
        <v>378</v>
      </c>
      <c r="G411" s="164"/>
      <c r="H411" s="87">
        <v>16147.45</v>
      </c>
    </row>
    <row r="412" spans="1:8" x14ac:dyDescent="0.25">
      <c r="A412" s="119">
        <v>22368</v>
      </c>
      <c r="B412" s="30"/>
      <c r="C412" s="256" t="s">
        <v>379</v>
      </c>
      <c r="D412" s="257"/>
      <c r="E412" s="258"/>
      <c r="F412" s="164" t="s">
        <v>380</v>
      </c>
      <c r="G412" s="164"/>
      <c r="H412" s="87">
        <v>37.200000000000003</v>
      </c>
    </row>
    <row r="413" spans="1:8" x14ac:dyDescent="0.25">
      <c r="A413" s="119">
        <v>22252</v>
      </c>
      <c r="B413" s="30"/>
      <c r="C413" s="256" t="s">
        <v>264</v>
      </c>
      <c r="D413" s="257"/>
      <c r="E413" s="258"/>
      <c r="F413" s="164" t="s">
        <v>151</v>
      </c>
      <c r="G413" s="164"/>
      <c r="H413" s="87">
        <v>65966.350000000006</v>
      </c>
    </row>
    <row r="414" spans="1:8" x14ac:dyDescent="0.25">
      <c r="A414" s="119">
        <v>22253</v>
      </c>
      <c r="B414" s="30"/>
      <c r="C414" s="256" t="s">
        <v>127</v>
      </c>
      <c r="D414" s="257"/>
      <c r="E414" s="258"/>
      <c r="F414" s="164" t="s">
        <v>381</v>
      </c>
      <c r="G414" s="164"/>
      <c r="H414" s="87">
        <v>5935.25</v>
      </c>
    </row>
    <row r="415" spans="1:8" x14ac:dyDescent="0.25">
      <c r="A415" s="119">
        <v>22254</v>
      </c>
      <c r="B415" s="30"/>
      <c r="C415" s="256" t="s">
        <v>127</v>
      </c>
      <c r="D415" s="257"/>
      <c r="E415" s="258"/>
      <c r="F415" s="164" t="s">
        <v>382</v>
      </c>
      <c r="G415" s="164"/>
      <c r="H415" s="87">
        <v>2945.75</v>
      </c>
    </row>
    <row r="416" spans="1:8" x14ac:dyDescent="0.25">
      <c r="A416" s="119">
        <v>22255</v>
      </c>
      <c r="B416" s="30"/>
      <c r="C416" s="256" t="s">
        <v>383</v>
      </c>
      <c r="D416" s="257"/>
      <c r="E416" s="258"/>
      <c r="F416" s="164" t="s">
        <v>128</v>
      </c>
      <c r="G416" s="164"/>
      <c r="H416" s="87">
        <v>27342.2</v>
      </c>
    </row>
    <row r="417" spans="1:8" x14ac:dyDescent="0.25">
      <c r="A417" s="119">
        <v>22501</v>
      </c>
      <c r="B417" s="30"/>
      <c r="C417" s="256" t="s">
        <v>377</v>
      </c>
      <c r="D417" s="257"/>
      <c r="E417" s="258"/>
      <c r="F417" s="164" t="s">
        <v>384</v>
      </c>
      <c r="G417" s="164"/>
      <c r="H417" s="87">
        <v>9669.7999999999993</v>
      </c>
    </row>
    <row r="418" spans="1:8" x14ac:dyDescent="0.25">
      <c r="A418" s="119">
        <v>22515</v>
      </c>
      <c r="B418" s="30"/>
      <c r="C418" s="256" t="s">
        <v>383</v>
      </c>
      <c r="D418" s="257"/>
      <c r="E418" s="258"/>
      <c r="F418" s="164" t="s">
        <v>143</v>
      </c>
      <c r="G418" s="164"/>
      <c r="H418" s="87">
        <v>19865.099999999999</v>
      </c>
    </row>
    <row r="419" spans="1:8" x14ac:dyDescent="0.25">
      <c r="A419" s="119">
        <v>22514</v>
      </c>
      <c r="B419" s="30"/>
      <c r="C419" s="256" t="s">
        <v>240</v>
      </c>
      <c r="D419" s="257"/>
      <c r="E419" s="258"/>
      <c r="F419" s="164" t="s">
        <v>385</v>
      </c>
      <c r="G419" s="164"/>
      <c r="H419" s="87">
        <v>2805</v>
      </c>
    </row>
    <row r="420" spans="1:8" x14ac:dyDescent="0.25">
      <c r="A420" s="119">
        <v>22513</v>
      </c>
      <c r="B420" s="30"/>
      <c r="C420" s="256" t="s">
        <v>305</v>
      </c>
      <c r="D420" s="257"/>
      <c r="E420" s="258"/>
      <c r="F420" s="164" t="s">
        <v>143</v>
      </c>
      <c r="G420" s="164"/>
      <c r="H420" s="87">
        <v>86223.35</v>
      </c>
    </row>
    <row r="421" spans="1:8" x14ac:dyDescent="0.25">
      <c r="A421" s="119">
        <v>22512</v>
      </c>
      <c r="B421" s="30"/>
      <c r="C421" s="256" t="s">
        <v>357</v>
      </c>
      <c r="D421" s="257"/>
      <c r="E421" s="258"/>
      <c r="F421" s="164" t="s">
        <v>155</v>
      </c>
      <c r="G421" s="164"/>
      <c r="H421" s="87">
        <v>49003.5</v>
      </c>
    </row>
    <row r="422" spans="1:8" x14ac:dyDescent="0.25">
      <c r="A422" s="119">
        <v>22511</v>
      </c>
      <c r="B422" s="30"/>
      <c r="C422" s="256" t="s">
        <v>357</v>
      </c>
      <c r="D422" s="257"/>
      <c r="E422" s="258"/>
      <c r="F422" s="164" t="s">
        <v>386</v>
      </c>
      <c r="G422" s="164"/>
      <c r="H422" s="87">
        <v>10681.8</v>
      </c>
    </row>
    <row r="423" spans="1:8" x14ac:dyDescent="0.25">
      <c r="A423" s="119">
        <v>22510</v>
      </c>
      <c r="B423" s="30"/>
      <c r="C423" s="256" t="s">
        <v>357</v>
      </c>
      <c r="D423" s="257"/>
      <c r="E423" s="258"/>
      <c r="F423" s="164" t="s">
        <v>387</v>
      </c>
      <c r="G423" s="164"/>
      <c r="H423" s="87">
        <v>725.75</v>
      </c>
    </row>
    <row r="424" spans="1:8" x14ac:dyDescent="0.25">
      <c r="A424" s="119">
        <v>22509</v>
      </c>
      <c r="B424" s="30"/>
      <c r="C424" s="256" t="s">
        <v>189</v>
      </c>
      <c r="D424" s="257"/>
      <c r="E424" s="258"/>
      <c r="F424" s="164" t="s">
        <v>155</v>
      </c>
      <c r="G424" s="164"/>
      <c r="H424" s="87">
        <v>84713.3</v>
      </c>
    </row>
    <row r="425" spans="1:8" x14ac:dyDescent="0.25">
      <c r="A425" s="119">
        <v>22508</v>
      </c>
      <c r="B425" s="30"/>
      <c r="C425" s="256" t="s">
        <v>346</v>
      </c>
      <c r="D425" s="257"/>
      <c r="E425" s="258"/>
      <c r="F425" s="164" t="s">
        <v>403</v>
      </c>
      <c r="G425" s="164"/>
      <c r="H425" s="87">
        <v>84961.2</v>
      </c>
    </row>
    <row r="426" spans="1:8" x14ac:dyDescent="0.25">
      <c r="A426" s="119">
        <v>22507</v>
      </c>
      <c r="B426" s="30"/>
      <c r="C426" s="256" t="s">
        <v>127</v>
      </c>
      <c r="D426" s="257"/>
      <c r="E426" s="258"/>
      <c r="F426" s="164" t="s">
        <v>401</v>
      </c>
      <c r="G426" s="164"/>
      <c r="H426" s="87">
        <v>258.14999999999998</v>
      </c>
    </row>
    <row r="427" spans="1:8" x14ac:dyDescent="0.25">
      <c r="A427" s="119">
        <v>22506</v>
      </c>
      <c r="B427" s="30"/>
      <c r="C427" s="256" t="s">
        <v>383</v>
      </c>
      <c r="D427" s="257"/>
      <c r="E427" s="258"/>
      <c r="F427" s="164" t="s">
        <v>404</v>
      </c>
      <c r="G427" s="164"/>
      <c r="H427" s="87">
        <v>43975</v>
      </c>
    </row>
    <row r="428" spans="1:8" x14ac:dyDescent="0.25">
      <c r="A428" s="119">
        <v>22505</v>
      </c>
      <c r="B428" s="30"/>
      <c r="C428" s="256" t="s">
        <v>383</v>
      </c>
      <c r="D428" s="257"/>
      <c r="E428" s="258"/>
      <c r="F428" s="164" t="s">
        <v>405</v>
      </c>
      <c r="G428" s="164"/>
      <c r="H428" s="87">
        <v>13922.6</v>
      </c>
    </row>
    <row r="429" spans="1:8" x14ac:dyDescent="0.25">
      <c r="A429" s="119">
        <v>22504</v>
      </c>
      <c r="B429" s="30"/>
      <c r="C429" s="256" t="s">
        <v>368</v>
      </c>
      <c r="D429" s="257"/>
      <c r="E429" s="258"/>
      <c r="F429" s="164" t="s">
        <v>404</v>
      </c>
      <c r="G429" s="164"/>
      <c r="H429" s="87">
        <v>115339.6</v>
      </c>
    </row>
    <row r="430" spans="1:8" x14ac:dyDescent="0.25">
      <c r="A430" s="119">
        <v>22503</v>
      </c>
      <c r="B430" s="30"/>
      <c r="C430" s="256" t="s">
        <v>218</v>
      </c>
      <c r="D430" s="257"/>
      <c r="E430" s="258"/>
      <c r="F430" s="164" t="s">
        <v>406</v>
      </c>
      <c r="G430" s="164"/>
      <c r="H430" s="87">
        <v>43080</v>
      </c>
    </row>
    <row r="431" spans="1:8" x14ac:dyDescent="0.25">
      <c r="A431" s="119">
        <v>22502</v>
      </c>
      <c r="B431" s="30"/>
      <c r="C431" s="256" t="s">
        <v>240</v>
      </c>
      <c r="D431" s="257"/>
      <c r="E431" s="258"/>
      <c r="F431" s="164" t="s">
        <v>402</v>
      </c>
      <c r="G431" s="164"/>
      <c r="H431" s="87">
        <v>208.9</v>
      </c>
    </row>
    <row r="432" spans="1:8" x14ac:dyDescent="0.25">
      <c r="A432" s="119">
        <v>22986</v>
      </c>
      <c r="B432" s="30"/>
      <c r="C432" s="256" t="s">
        <v>383</v>
      </c>
      <c r="D432" s="257"/>
      <c r="E432" s="258"/>
      <c r="F432" s="164" t="s">
        <v>155</v>
      </c>
      <c r="G432" s="164"/>
      <c r="H432" s="87">
        <v>40409.449999999997</v>
      </c>
    </row>
    <row r="433" spans="1:8" x14ac:dyDescent="0.25">
      <c r="A433" s="119">
        <v>22987</v>
      </c>
      <c r="B433" s="30"/>
      <c r="C433" s="256" t="s">
        <v>240</v>
      </c>
      <c r="D433" s="257"/>
      <c r="E433" s="258"/>
      <c r="F433" s="164" t="s">
        <v>389</v>
      </c>
      <c r="G433" s="164"/>
      <c r="H433" s="87">
        <v>221463.75</v>
      </c>
    </row>
    <row r="434" spans="1:8" x14ac:dyDescent="0.25">
      <c r="A434" s="119">
        <v>22988</v>
      </c>
      <c r="B434" s="30"/>
      <c r="C434" s="256" t="s">
        <v>305</v>
      </c>
      <c r="D434" s="257"/>
      <c r="E434" s="258"/>
      <c r="F434" s="164" t="s">
        <v>105</v>
      </c>
      <c r="G434" s="164"/>
      <c r="H434" s="87">
        <v>116790.2</v>
      </c>
    </row>
    <row r="435" spans="1:8" x14ac:dyDescent="0.25">
      <c r="A435" s="119">
        <v>22988</v>
      </c>
      <c r="B435" s="30"/>
      <c r="C435" s="256" t="s">
        <v>305</v>
      </c>
      <c r="D435" s="257"/>
      <c r="E435" s="258"/>
      <c r="F435" s="164" t="s">
        <v>407</v>
      </c>
      <c r="G435" s="164"/>
      <c r="H435" s="87">
        <v>1533.6</v>
      </c>
    </row>
    <row r="436" spans="1:8" x14ac:dyDescent="0.25">
      <c r="A436" s="119">
        <v>22989</v>
      </c>
      <c r="B436" s="30"/>
      <c r="C436" s="256" t="s">
        <v>390</v>
      </c>
      <c r="D436" s="257"/>
      <c r="E436" s="258"/>
      <c r="F436" s="164" t="s">
        <v>391</v>
      </c>
      <c r="G436" s="164"/>
      <c r="H436" s="87">
        <v>1545.05</v>
      </c>
    </row>
    <row r="437" spans="1:8" x14ac:dyDescent="0.25">
      <c r="A437" s="119">
        <v>22990</v>
      </c>
      <c r="B437" s="30"/>
      <c r="C437" s="256" t="s">
        <v>189</v>
      </c>
      <c r="D437" s="257"/>
      <c r="E437" s="258"/>
      <c r="F437" s="164" t="s">
        <v>392</v>
      </c>
      <c r="G437" s="164"/>
      <c r="H437" s="87">
        <v>5914.65</v>
      </c>
    </row>
    <row r="438" spans="1:8" x14ac:dyDescent="0.25">
      <c r="A438" s="119">
        <v>22991</v>
      </c>
      <c r="B438" s="30"/>
      <c r="C438" s="256" t="s">
        <v>117</v>
      </c>
      <c r="D438" s="257"/>
      <c r="E438" s="258"/>
      <c r="F438" s="164" t="s">
        <v>393</v>
      </c>
      <c r="G438" s="164"/>
      <c r="H438" s="87">
        <v>3187.9</v>
      </c>
    </row>
    <row r="439" spans="1:8" x14ac:dyDescent="0.25">
      <c r="A439" s="119">
        <v>22992</v>
      </c>
      <c r="B439" s="30"/>
      <c r="C439" s="256" t="s">
        <v>308</v>
      </c>
      <c r="D439" s="257"/>
      <c r="E439" s="258"/>
      <c r="F439" s="164" t="s">
        <v>394</v>
      </c>
      <c r="G439" s="164"/>
      <c r="H439" s="87">
        <v>2153.15</v>
      </c>
    </row>
    <row r="440" spans="1:8" x14ac:dyDescent="0.25">
      <c r="A440" s="119">
        <v>22993</v>
      </c>
      <c r="B440" s="30"/>
      <c r="C440" s="256" t="s">
        <v>395</v>
      </c>
      <c r="D440" s="257"/>
      <c r="E440" s="258"/>
      <c r="F440" s="164" t="s">
        <v>396</v>
      </c>
      <c r="G440" s="164"/>
      <c r="H440" s="87">
        <v>27613.15</v>
      </c>
    </row>
    <row r="441" spans="1:8" x14ac:dyDescent="0.25">
      <c r="A441" s="119">
        <v>22994</v>
      </c>
      <c r="B441" s="30"/>
      <c r="C441" s="256" t="s">
        <v>218</v>
      </c>
      <c r="D441" s="257"/>
      <c r="E441" s="258"/>
      <c r="F441" s="164" t="s">
        <v>397</v>
      </c>
      <c r="G441" s="164"/>
      <c r="H441" s="87">
        <v>10770</v>
      </c>
    </row>
    <row r="442" spans="1:8" x14ac:dyDescent="0.25">
      <c r="A442" s="119">
        <v>22995</v>
      </c>
      <c r="B442" s="30"/>
      <c r="C442" s="256" t="s">
        <v>398</v>
      </c>
      <c r="D442" s="257"/>
      <c r="E442" s="258"/>
      <c r="F442" s="164" t="s">
        <v>399</v>
      </c>
      <c r="G442" s="164"/>
      <c r="H442" s="87">
        <v>23372.3</v>
      </c>
    </row>
    <row r="443" spans="1:8" x14ac:dyDescent="0.25">
      <c r="A443" s="114">
        <v>22996</v>
      </c>
      <c r="B443" s="115"/>
      <c r="C443" s="271" t="s">
        <v>371</v>
      </c>
      <c r="D443" s="272"/>
      <c r="E443" s="273"/>
      <c r="F443" s="186" t="s">
        <v>400</v>
      </c>
      <c r="G443" s="186"/>
      <c r="H443" s="117">
        <v>775.45</v>
      </c>
    </row>
    <row r="444" spans="1:8" x14ac:dyDescent="0.25">
      <c r="A444" s="188">
        <v>23293</v>
      </c>
      <c r="B444" s="189"/>
      <c r="C444" s="262" t="s">
        <v>307</v>
      </c>
      <c r="D444" s="263"/>
      <c r="E444" s="264"/>
      <c r="F444" s="198" t="s">
        <v>143</v>
      </c>
      <c r="G444" s="198"/>
      <c r="H444" s="193">
        <v>17353.2</v>
      </c>
    </row>
    <row r="445" spans="1:8" x14ac:dyDescent="0.25">
      <c r="A445" s="167">
        <v>23294</v>
      </c>
      <c r="B445" s="168"/>
      <c r="C445" s="265" t="s">
        <v>189</v>
      </c>
      <c r="D445" s="266"/>
      <c r="E445" s="267"/>
      <c r="F445" s="174" t="s">
        <v>388</v>
      </c>
      <c r="G445" s="174"/>
      <c r="H445" s="171">
        <v>300.45</v>
      </c>
    </row>
    <row r="446" spans="1:8" x14ac:dyDescent="0.25">
      <c r="A446" s="119">
        <v>23295</v>
      </c>
      <c r="B446" s="30"/>
      <c r="C446" s="256" t="s">
        <v>280</v>
      </c>
      <c r="D446" s="257"/>
      <c r="E446" s="258"/>
      <c r="F446" s="164" t="s">
        <v>143</v>
      </c>
      <c r="G446" s="164"/>
      <c r="H446" s="87">
        <v>22000</v>
      </c>
    </row>
    <row r="447" spans="1:8" x14ac:dyDescent="0.25">
      <c r="A447" s="119">
        <v>23296</v>
      </c>
      <c r="B447" s="30"/>
      <c r="C447" s="256" t="s">
        <v>64</v>
      </c>
      <c r="D447" s="257"/>
      <c r="E447" s="258"/>
      <c r="F447" s="164" t="s">
        <v>376</v>
      </c>
      <c r="G447" s="164"/>
      <c r="H447" s="87">
        <v>625.4</v>
      </c>
    </row>
    <row r="448" spans="1:8" x14ac:dyDescent="0.25">
      <c r="A448" s="119">
        <v>23297</v>
      </c>
      <c r="B448" s="30"/>
      <c r="C448" s="256" t="s">
        <v>408</v>
      </c>
      <c r="D448" s="257"/>
      <c r="E448" s="258"/>
      <c r="F448" s="164" t="s">
        <v>409</v>
      </c>
      <c r="G448" s="164"/>
      <c r="H448" s="87">
        <v>21.5</v>
      </c>
    </row>
    <row r="449" spans="1:8" x14ac:dyDescent="0.25">
      <c r="A449" s="119">
        <v>23298</v>
      </c>
      <c r="B449" s="30"/>
      <c r="C449" s="256" t="s">
        <v>408</v>
      </c>
      <c r="D449" s="257"/>
      <c r="E449" s="258"/>
      <c r="F449" s="164" t="s">
        <v>410</v>
      </c>
      <c r="G449" s="164"/>
      <c r="H449" s="87">
        <v>626.95000000000005</v>
      </c>
    </row>
    <row r="450" spans="1:8" x14ac:dyDescent="0.25">
      <c r="A450" s="119">
        <v>23299</v>
      </c>
      <c r="B450" s="30"/>
      <c r="C450" s="256" t="s">
        <v>64</v>
      </c>
      <c r="D450" s="257"/>
      <c r="E450" s="258"/>
      <c r="F450" s="164" t="s">
        <v>411</v>
      </c>
      <c r="G450" s="164"/>
      <c r="H450" s="87">
        <v>360</v>
      </c>
    </row>
    <row r="451" spans="1:8" x14ac:dyDescent="0.25">
      <c r="A451" s="119">
        <v>23300</v>
      </c>
      <c r="B451" s="30"/>
      <c r="C451" s="256" t="s">
        <v>412</v>
      </c>
      <c r="D451" s="257"/>
      <c r="E451" s="258"/>
      <c r="F451" s="164" t="s">
        <v>413</v>
      </c>
      <c r="G451" s="164"/>
      <c r="H451" s="87">
        <v>534.70000000000005</v>
      </c>
    </row>
    <row r="452" spans="1:8" x14ac:dyDescent="0.25">
      <c r="A452" s="119">
        <v>23301</v>
      </c>
      <c r="B452" s="30"/>
      <c r="C452" s="256" t="s">
        <v>414</v>
      </c>
      <c r="D452" s="257"/>
      <c r="E452" s="258"/>
      <c r="F452" s="164" t="s">
        <v>415</v>
      </c>
      <c r="G452" s="164"/>
      <c r="H452" s="87">
        <v>60000</v>
      </c>
    </row>
    <row r="453" spans="1:8" x14ac:dyDescent="0.25">
      <c r="A453" s="119">
        <v>23302</v>
      </c>
      <c r="B453" s="30"/>
      <c r="C453" s="256" t="s">
        <v>278</v>
      </c>
      <c r="D453" s="257"/>
      <c r="E453" s="258"/>
      <c r="F453" s="164" t="s">
        <v>416</v>
      </c>
      <c r="G453" s="164"/>
      <c r="H453" s="87">
        <v>20186.650000000001</v>
      </c>
    </row>
    <row r="454" spans="1:8" x14ac:dyDescent="0.25">
      <c r="A454" s="119">
        <v>23303</v>
      </c>
      <c r="B454" s="30"/>
      <c r="C454" s="256" t="s">
        <v>218</v>
      </c>
      <c r="D454" s="257"/>
      <c r="E454" s="258"/>
      <c r="F454" s="164" t="s">
        <v>397</v>
      </c>
      <c r="G454" s="164"/>
      <c r="H454" s="87">
        <v>21540</v>
      </c>
    </row>
    <row r="455" spans="1:8" x14ac:dyDescent="0.25">
      <c r="A455" s="119">
        <v>23304</v>
      </c>
      <c r="B455" s="30"/>
      <c r="C455" s="256" t="s">
        <v>156</v>
      </c>
      <c r="D455" s="257"/>
      <c r="E455" s="258"/>
      <c r="F455" s="164" t="s">
        <v>417</v>
      </c>
      <c r="G455" s="164"/>
      <c r="H455" s="87">
        <v>1519.25</v>
      </c>
    </row>
    <row r="456" spans="1:8" x14ac:dyDescent="0.25">
      <c r="A456" s="119">
        <v>23305</v>
      </c>
      <c r="B456" s="30"/>
      <c r="C456" s="256" t="s">
        <v>189</v>
      </c>
      <c r="D456" s="257"/>
      <c r="E456" s="258"/>
      <c r="F456" s="164" t="s">
        <v>418</v>
      </c>
      <c r="G456" s="164"/>
      <c r="H456" s="87">
        <v>115433.55</v>
      </c>
    </row>
    <row r="457" spans="1:8" x14ac:dyDescent="0.25">
      <c r="A457" s="119">
        <v>23306</v>
      </c>
      <c r="B457" s="30"/>
      <c r="C457" s="256" t="s">
        <v>156</v>
      </c>
      <c r="D457" s="257"/>
      <c r="E457" s="258"/>
      <c r="F457" s="164" t="s">
        <v>419</v>
      </c>
      <c r="G457" s="164"/>
      <c r="H457" s="87">
        <v>180000</v>
      </c>
    </row>
    <row r="458" spans="1:8" x14ac:dyDescent="0.25">
      <c r="A458" s="119">
        <v>23457</v>
      </c>
      <c r="B458" s="30"/>
      <c r="C458" s="256" t="s">
        <v>197</v>
      </c>
      <c r="D458" s="257"/>
      <c r="E458" s="258"/>
      <c r="F458" s="164" t="s">
        <v>420</v>
      </c>
      <c r="G458" s="164"/>
      <c r="H458" s="87">
        <v>40</v>
      </c>
    </row>
    <row r="459" spans="1:8" x14ac:dyDescent="0.25">
      <c r="A459" s="119">
        <v>23716</v>
      </c>
      <c r="B459" s="30"/>
      <c r="C459" s="256" t="s">
        <v>421</v>
      </c>
      <c r="D459" s="257"/>
      <c r="E459" s="258"/>
      <c r="F459" s="164" t="s">
        <v>422</v>
      </c>
      <c r="G459" s="164"/>
      <c r="H459" s="87">
        <v>7320.1</v>
      </c>
    </row>
    <row r="460" spans="1:8" x14ac:dyDescent="0.25">
      <c r="A460" s="119">
        <v>23707</v>
      </c>
      <c r="B460" s="30"/>
      <c r="C460" s="256" t="s">
        <v>264</v>
      </c>
      <c r="D460" s="257"/>
      <c r="E460" s="258"/>
      <c r="F460" s="164" t="s">
        <v>423</v>
      </c>
      <c r="G460" s="164"/>
      <c r="H460" s="87">
        <v>38944.449999999997</v>
      </c>
    </row>
    <row r="461" spans="1:8" x14ac:dyDescent="0.25">
      <c r="A461" s="119">
        <v>23708</v>
      </c>
      <c r="B461" s="30"/>
      <c r="C461" s="256" t="s">
        <v>264</v>
      </c>
      <c r="D461" s="257"/>
      <c r="E461" s="258"/>
      <c r="F461" s="164" t="s">
        <v>424</v>
      </c>
      <c r="G461" s="164"/>
      <c r="H461" s="87">
        <v>5326.2</v>
      </c>
    </row>
    <row r="462" spans="1:8" x14ac:dyDescent="0.25">
      <c r="A462" s="119">
        <v>23709</v>
      </c>
      <c r="B462" s="30"/>
      <c r="C462" s="256" t="s">
        <v>307</v>
      </c>
      <c r="D462" s="257"/>
      <c r="E462" s="258"/>
      <c r="F462" s="206" t="s">
        <v>472</v>
      </c>
      <c r="G462" s="206"/>
      <c r="H462" s="87">
        <v>22268.1</v>
      </c>
    </row>
    <row r="463" spans="1:8" ht="15" customHeight="1" x14ac:dyDescent="0.25">
      <c r="A463" s="119">
        <v>23710</v>
      </c>
      <c r="B463" s="30"/>
      <c r="C463" s="256" t="s">
        <v>160</v>
      </c>
      <c r="D463" s="257"/>
      <c r="E463" s="258"/>
      <c r="F463" s="206" t="s">
        <v>473</v>
      </c>
      <c r="G463" s="206"/>
      <c r="H463" s="87">
        <v>169161.15</v>
      </c>
    </row>
    <row r="464" spans="1:8" x14ac:dyDescent="0.25">
      <c r="A464" s="119">
        <v>23711</v>
      </c>
      <c r="B464" s="30"/>
      <c r="C464" s="256" t="s">
        <v>425</v>
      </c>
      <c r="D464" s="257"/>
      <c r="E464" s="258"/>
      <c r="F464" s="164" t="s">
        <v>426</v>
      </c>
      <c r="G464" s="164"/>
      <c r="H464" s="87">
        <v>91519.55</v>
      </c>
    </row>
    <row r="465" spans="1:8" x14ac:dyDescent="0.25">
      <c r="A465" s="119">
        <v>23712</v>
      </c>
      <c r="B465" s="30"/>
      <c r="C465" s="256" t="s">
        <v>427</v>
      </c>
      <c r="D465" s="257"/>
      <c r="E465" s="258"/>
      <c r="F465" s="164" t="s">
        <v>419</v>
      </c>
      <c r="G465" s="164"/>
      <c r="H465" s="87">
        <v>11594.35</v>
      </c>
    </row>
    <row r="466" spans="1:8" x14ac:dyDescent="0.25">
      <c r="A466" s="96">
        <v>23713</v>
      </c>
      <c r="B466" s="34"/>
      <c r="C466" s="256" t="s">
        <v>428</v>
      </c>
      <c r="D466" s="257"/>
      <c r="E466" s="258"/>
      <c r="F466" s="187" t="s">
        <v>429</v>
      </c>
      <c r="G466" s="187"/>
      <c r="H466" s="85">
        <v>473.9</v>
      </c>
    </row>
    <row r="467" spans="1:8" x14ac:dyDescent="0.25">
      <c r="A467" s="96">
        <v>24436</v>
      </c>
      <c r="B467" s="34"/>
      <c r="C467" s="256" t="s">
        <v>430</v>
      </c>
      <c r="D467" s="257"/>
      <c r="E467" s="258"/>
      <c r="F467" s="187" t="s">
        <v>431</v>
      </c>
      <c r="G467" s="187"/>
      <c r="H467" s="85">
        <v>4127.8500000000004</v>
      </c>
    </row>
    <row r="468" spans="1:8" x14ac:dyDescent="0.25">
      <c r="A468" s="96">
        <v>23714</v>
      </c>
      <c r="B468" s="34"/>
      <c r="C468" s="256" t="s">
        <v>357</v>
      </c>
      <c r="D468" s="257"/>
      <c r="E468" s="258"/>
      <c r="F468" s="187" t="s">
        <v>432</v>
      </c>
      <c r="G468" s="187"/>
      <c r="H468" s="85">
        <v>755.5</v>
      </c>
    </row>
    <row r="469" spans="1:8" x14ac:dyDescent="0.25">
      <c r="A469" s="96">
        <v>24437</v>
      </c>
      <c r="B469" s="34"/>
      <c r="C469" s="256" t="s">
        <v>357</v>
      </c>
      <c r="D469" s="257"/>
      <c r="E469" s="258"/>
      <c r="F469" s="187" t="s">
        <v>433</v>
      </c>
      <c r="G469" s="187"/>
      <c r="H469" s="85">
        <v>5388.8</v>
      </c>
    </row>
    <row r="470" spans="1:8" x14ac:dyDescent="0.25">
      <c r="A470" s="96">
        <v>23715</v>
      </c>
      <c r="B470" s="34"/>
      <c r="C470" s="256" t="s">
        <v>346</v>
      </c>
      <c r="D470" s="257"/>
      <c r="E470" s="258"/>
      <c r="F470" s="187" t="s">
        <v>434</v>
      </c>
      <c r="G470" s="187"/>
      <c r="H470" s="85">
        <v>84961.2</v>
      </c>
    </row>
    <row r="471" spans="1:8" x14ac:dyDescent="0.25">
      <c r="A471" s="96">
        <v>23706</v>
      </c>
      <c r="B471" s="34"/>
      <c r="C471" s="256" t="s">
        <v>197</v>
      </c>
      <c r="D471" s="257"/>
      <c r="E471" s="258"/>
      <c r="F471" s="200" t="s">
        <v>199</v>
      </c>
      <c r="G471" s="200"/>
      <c r="H471" s="87">
        <v>40</v>
      </c>
    </row>
    <row r="472" spans="1:8" x14ac:dyDescent="0.25">
      <c r="A472" s="96">
        <v>24144</v>
      </c>
      <c r="B472" s="34"/>
      <c r="C472" s="256" t="s">
        <v>357</v>
      </c>
      <c r="D472" s="257"/>
      <c r="E472" s="258"/>
      <c r="F472" s="187" t="s">
        <v>435</v>
      </c>
      <c r="G472" s="187"/>
      <c r="H472" s="85">
        <v>19538</v>
      </c>
    </row>
    <row r="473" spans="1:8" x14ac:dyDescent="0.25">
      <c r="A473" s="96">
        <v>24145</v>
      </c>
      <c r="B473" s="34"/>
      <c r="C473" s="256" t="s">
        <v>436</v>
      </c>
      <c r="D473" s="257"/>
      <c r="E473" s="258"/>
      <c r="F473" s="187" t="s">
        <v>437</v>
      </c>
      <c r="G473" s="187"/>
      <c r="H473" s="85">
        <v>18475.45</v>
      </c>
    </row>
    <row r="474" spans="1:8" x14ac:dyDescent="0.25">
      <c r="A474" s="96">
        <v>24146</v>
      </c>
      <c r="B474" s="34"/>
      <c r="C474" s="256" t="s">
        <v>438</v>
      </c>
      <c r="D474" s="257"/>
      <c r="E474" s="258"/>
      <c r="F474" s="187" t="s">
        <v>439</v>
      </c>
      <c r="G474" s="187"/>
      <c r="H474" s="85">
        <v>330444.05</v>
      </c>
    </row>
    <row r="475" spans="1:8" x14ac:dyDescent="0.25">
      <c r="A475" s="96">
        <v>24147</v>
      </c>
      <c r="B475" s="34"/>
      <c r="C475" s="256" t="s">
        <v>307</v>
      </c>
      <c r="D475" s="257"/>
      <c r="E475" s="258"/>
      <c r="F475" s="187" t="s">
        <v>440</v>
      </c>
      <c r="G475" s="187"/>
      <c r="H475" s="85">
        <v>7279.55</v>
      </c>
    </row>
    <row r="476" spans="1:8" x14ac:dyDescent="0.25">
      <c r="A476" s="96">
        <v>24148</v>
      </c>
      <c r="B476" s="34"/>
      <c r="C476" s="256" t="s">
        <v>414</v>
      </c>
      <c r="D476" s="257"/>
      <c r="E476" s="258"/>
      <c r="F476" s="201" t="s">
        <v>442</v>
      </c>
      <c r="G476" s="201"/>
      <c r="H476" s="85">
        <v>74000</v>
      </c>
    </row>
    <row r="477" spans="1:8" x14ac:dyDescent="0.25">
      <c r="A477" s="96">
        <v>24149</v>
      </c>
      <c r="B477" s="34"/>
      <c r="C477" s="256" t="s">
        <v>323</v>
      </c>
      <c r="D477" s="257"/>
      <c r="E477" s="258"/>
      <c r="F477" s="201" t="s">
        <v>441</v>
      </c>
      <c r="G477" s="201"/>
      <c r="H477" s="85">
        <v>70000</v>
      </c>
    </row>
    <row r="478" spans="1:8" x14ac:dyDescent="0.25">
      <c r="A478" s="96">
        <v>24150</v>
      </c>
      <c r="B478" s="34"/>
      <c r="C478" s="256" t="s">
        <v>323</v>
      </c>
      <c r="D478" s="257"/>
      <c r="E478" s="258"/>
      <c r="F478" s="201" t="s">
        <v>443</v>
      </c>
      <c r="G478" s="201"/>
      <c r="H478" s="85">
        <v>80000</v>
      </c>
    </row>
    <row r="479" spans="1:8" x14ac:dyDescent="0.25">
      <c r="A479" s="96">
        <v>24151</v>
      </c>
      <c r="B479" s="34"/>
      <c r="C479" s="256" t="s">
        <v>340</v>
      </c>
      <c r="D479" s="257"/>
      <c r="E479" s="258"/>
      <c r="F479" s="201" t="s">
        <v>444</v>
      </c>
      <c r="G479" s="201"/>
      <c r="H479" s="85">
        <v>2245.5500000000002</v>
      </c>
    </row>
    <row r="480" spans="1:8" x14ac:dyDescent="0.25">
      <c r="A480" s="96">
        <v>24152</v>
      </c>
      <c r="B480" s="34"/>
      <c r="C480" s="256" t="s">
        <v>264</v>
      </c>
      <c r="D480" s="257"/>
      <c r="E480" s="258"/>
      <c r="F480" s="201" t="s">
        <v>445</v>
      </c>
      <c r="G480" s="201"/>
      <c r="H480" s="85">
        <v>12617.6</v>
      </c>
    </row>
    <row r="481" spans="1:8" x14ac:dyDescent="0.25">
      <c r="A481" s="96">
        <v>24153</v>
      </c>
      <c r="B481" s="34"/>
      <c r="C481" s="256" t="s">
        <v>156</v>
      </c>
      <c r="D481" s="257"/>
      <c r="E481" s="258"/>
      <c r="F481" s="201" t="s">
        <v>446</v>
      </c>
      <c r="G481" s="201"/>
      <c r="H481" s="85">
        <v>4328.75</v>
      </c>
    </row>
    <row r="482" spans="1:8" x14ac:dyDescent="0.25">
      <c r="A482" s="96">
        <v>24154</v>
      </c>
      <c r="B482" s="34"/>
      <c r="C482" s="256" t="s">
        <v>156</v>
      </c>
      <c r="D482" s="257"/>
      <c r="E482" s="258"/>
      <c r="F482" s="201" t="s">
        <v>447</v>
      </c>
      <c r="G482" s="201"/>
      <c r="H482" s="85">
        <v>303506.55</v>
      </c>
    </row>
    <row r="483" spans="1:8" x14ac:dyDescent="0.25">
      <c r="A483" s="96">
        <v>24270</v>
      </c>
      <c r="B483" s="34"/>
      <c r="C483" s="256" t="s">
        <v>335</v>
      </c>
      <c r="D483" s="257"/>
      <c r="E483" s="258"/>
      <c r="F483" s="201" t="s">
        <v>448</v>
      </c>
      <c r="G483" s="201"/>
      <c r="H483" s="85">
        <v>34216.050000000003</v>
      </c>
    </row>
    <row r="484" spans="1:8" x14ac:dyDescent="0.25">
      <c r="A484" s="96">
        <v>24770</v>
      </c>
      <c r="B484" s="34"/>
      <c r="C484" s="256" t="s">
        <v>365</v>
      </c>
      <c r="D484" s="257"/>
      <c r="E484" s="258"/>
      <c r="F484" s="201" t="s">
        <v>449</v>
      </c>
      <c r="G484" s="201"/>
      <c r="H484" s="85">
        <v>1226.7</v>
      </c>
    </row>
    <row r="485" spans="1:8" x14ac:dyDescent="0.25">
      <c r="A485" s="96">
        <v>24438</v>
      </c>
      <c r="B485" s="34"/>
      <c r="C485" s="256" t="s">
        <v>450</v>
      </c>
      <c r="D485" s="257"/>
      <c r="E485" s="258"/>
      <c r="F485" s="201" t="s">
        <v>429</v>
      </c>
      <c r="G485" s="201"/>
      <c r="H485" s="85">
        <v>5729.65</v>
      </c>
    </row>
    <row r="486" spans="1:8" x14ac:dyDescent="0.25">
      <c r="A486" s="96">
        <v>24439</v>
      </c>
      <c r="B486" s="34"/>
      <c r="C486" s="256" t="s">
        <v>408</v>
      </c>
      <c r="D486" s="257"/>
      <c r="E486" s="258"/>
      <c r="F486" s="201" t="s">
        <v>429</v>
      </c>
      <c r="G486" s="201"/>
      <c r="H486" s="85">
        <v>1671.8</v>
      </c>
    </row>
    <row r="487" spans="1:8" x14ac:dyDescent="0.25">
      <c r="A487" s="96">
        <v>24440</v>
      </c>
      <c r="B487" s="34"/>
      <c r="C487" s="256" t="s">
        <v>308</v>
      </c>
      <c r="D487" s="257"/>
      <c r="E487" s="258"/>
      <c r="F487" s="201" t="s">
        <v>451</v>
      </c>
      <c r="G487" s="201"/>
      <c r="H487" s="85">
        <v>2369.4</v>
      </c>
    </row>
    <row r="488" spans="1:8" x14ac:dyDescent="0.25">
      <c r="A488" s="96">
        <v>24441</v>
      </c>
      <c r="B488" s="34"/>
      <c r="C488" s="256" t="s">
        <v>368</v>
      </c>
      <c r="D488" s="257"/>
      <c r="E488" s="258"/>
      <c r="F488" s="201" t="s">
        <v>452</v>
      </c>
      <c r="G488" s="201"/>
      <c r="H488" s="85">
        <v>36643.9</v>
      </c>
    </row>
    <row r="489" spans="1:8" x14ac:dyDescent="0.25">
      <c r="A489" s="96">
        <v>24442</v>
      </c>
      <c r="B489" s="34"/>
      <c r="C489" s="250" t="s">
        <v>127</v>
      </c>
      <c r="D489" s="251"/>
      <c r="E489" s="252"/>
      <c r="F489" s="202" t="s">
        <v>453</v>
      </c>
      <c r="G489" s="202"/>
      <c r="H489" s="85">
        <v>1031.5</v>
      </c>
    </row>
    <row r="490" spans="1:8" x14ac:dyDescent="0.25">
      <c r="A490" s="96">
        <v>24443</v>
      </c>
      <c r="B490" s="34"/>
      <c r="C490" s="250" t="s">
        <v>280</v>
      </c>
      <c r="D490" s="251"/>
      <c r="E490" s="252"/>
      <c r="F490" s="202" t="s">
        <v>454</v>
      </c>
      <c r="G490" s="202"/>
      <c r="H490" s="85">
        <v>68000</v>
      </c>
    </row>
    <row r="491" spans="1:8" x14ac:dyDescent="0.25">
      <c r="A491" s="96">
        <v>24322</v>
      </c>
      <c r="B491" s="34"/>
      <c r="C491" s="250" t="s">
        <v>305</v>
      </c>
      <c r="D491" s="251"/>
      <c r="E491" s="252"/>
      <c r="F491" s="202" t="s">
        <v>455</v>
      </c>
      <c r="G491" s="202"/>
      <c r="H491" s="85">
        <v>187169.45</v>
      </c>
    </row>
    <row r="492" spans="1:8" x14ac:dyDescent="0.25">
      <c r="A492" s="96">
        <v>24323</v>
      </c>
      <c r="B492" s="34"/>
      <c r="C492" s="250" t="s">
        <v>305</v>
      </c>
      <c r="D492" s="251"/>
      <c r="E492" s="252"/>
      <c r="F492" s="202" t="s">
        <v>456</v>
      </c>
      <c r="G492" s="202"/>
      <c r="H492" s="85">
        <v>66103.399999999994</v>
      </c>
    </row>
    <row r="493" spans="1:8" x14ac:dyDescent="0.25">
      <c r="A493" s="96">
        <v>24324</v>
      </c>
      <c r="B493" s="34"/>
      <c r="C493" s="250" t="s">
        <v>357</v>
      </c>
      <c r="D493" s="251"/>
      <c r="E493" s="252"/>
      <c r="F493" s="202" t="s">
        <v>457</v>
      </c>
      <c r="G493" s="202"/>
      <c r="H493" s="85">
        <v>457.95</v>
      </c>
    </row>
    <row r="494" spans="1:8" x14ac:dyDescent="0.25">
      <c r="A494" s="96">
        <v>24325</v>
      </c>
      <c r="B494" s="34"/>
      <c r="C494" s="250" t="s">
        <v>156</v>
      </c>
      <c r="D494" s="251"/>
      <c r="E494" s="252"/>
      <c r="F494" s="202" t="s">
        <v>435</v>
      </c>
      <c r="G494" s="202"/>
      <c r="H494" s="85">
        <v>190000</v>
      </c>
    </row>
    <row r="495" spans="1:8" x14ac:dyDescent="0.25">
      <c r="A495" s="96">
        <v>24326</v>
      </c>
      <c r="B495" s="34"/>
      <c r="C495" s="250" t="s">
        <v>117</v>
      </c>
      <c r="D495" s="251"/>
      <c r="E495" s="252"/>
      <c r="F495" s="202" t="s">
        <v>458</v>
      </c>
      <c r="G495" s="202"/>
      <c r="H495" s="85">
        <v>2755.65</v>
      </c>
    </row>
    <row r="496" spans="1:8" x14ac:dyDescent="0.25">
      <c r="A496" s="96">
        <v>24327</v>
      </c>
      <c r="B496" s="34"/>
      <c r="C496" s="250" t="s">
        <v>218</v>
      </c>
      <c r="D496" s="251"/>
      <c r="E496" s="252"/>
      <c r="F496" s="202" t="s">
        <v>459</v>
      </c>
      <c r="G496" s="202"/>
      <c r="H496" s="85">
        <v>26925</v>
      </c>
    </row>
    <row r="497" spans="1:10" x14ac:dyDescent="0.25">
      <c r="A497" s="96">
        <v>24328</v>
      </c>
      <c r="B497" s="34"/>
      <c r="C497" s="250" t="s">
        <v>428</v>
      </c>
      <c r="D497" s="251"/>
      <c r="E497" s="252"/>
      <c r="F497" s="202" t="s">
        <v>429</v>
      </c>
      <c r="G497" s="202"/>
      <c r="H497" s="85">
        <v>473.9</v>
      </c>
    </row>
    <row r="498" spans="1:10" x14ac:dyDescent="0.25">
      <c r="A498" s="96">
        <v>24329</v>
      </c>
      <c r="B498" s="34"/>
      <c r="C498" s="250" t="s">
        <v>395</v>
      </c>
      <c r="D498" s="251"/>
      <c r="E498" s="252"/>
      <c r="F498" s="202" t="s">
        <v>460</v>
      </c>
      <c r="G498" s="202"/>
      <c r="H498" s="85">
        <v>99437.6</v>
      </c>
    </row>
    <row r="499" spans="1:10" x14ac:dyDescent="0.25">
      <c r="A499" s="96">
        <v>24330</v>
      </c>
      <c r="B499" s="34"/>
      <c r="C499" s="250" t="s">
        <v>383</v>
      </c>
      <c r="D499" s="251"/>
      <c r="E499" s="252"/>
      <c r="F499" s="202" t="s">
        <v>452</v>
      </c>
      <c r="G499" s="202"/>
      <c r="H499" s="85">
        <v>40409.449999999997</v>
      </c>
    </row>
    <row r="500" spans="1:10" x14ac:dyDescent="0.25">
      <c r="A500" s="96">
        <v>24331</v>
      </c>
      <c r="B500" s="34"/>
      <c r="C500" s="250" t="s">
        <v>165</v>
      </c>
      <c r="D500" s="251"/>
      <c r="E500" s="252"/>
      <c r="F500" s="202" t="s">
        <v>461</v>
      </c>
      <c r="G500" s="202"/>
      <c r="H500" s="85">
        <v>4316.8500000000004</v>
      </c>
    </row>
    <row r="501" spans="1:10" x14ac:dyDescent="0.25">
      <c r="A501" s="96">
        <v>24332</v>
      </c>
      <c r="B501" s="34"/>
      <c r="C501" s="250" t="s">
        <v>165</v>
      </c>
      <c r="D501" s="251"/>
      <c r="E501" s="252"/>
      <c r="F501" s="202" t="s">
        <v>461</v>
      </c>
      <c r="G501" s="202"/>
      <c r="H501" s="85">
        <v>6412.55</v>
      </c>
    </row>
    <row r="502" spans="1:10" x14ac:dyDescent="0.25">
      <c r="A502" s="96">
        <v>24333</v>
      </c>
      <c r="B502" s="34"/>
      <c r="C502" s="250" t="s">
        <v>165</v>
      </c>
      <c r="D502" s="251"/>
      <c r="E502" s="252"/>
      <c r="F502" s="202" t="s">
        <v>461</v>
      </c>
      <c r="G502" s="202"/>
      <c r="H502" s="85">
        <v>2680.15</v>
      </c>
      <c r="J502" s="36"/>
    </row>
    <row r="503" spans="1:10" x14ac:dyDescent="0.25">
      <c r="A503" s="96">
        <v>24771</v>
      </c>
      <c r="B503" s="34"/>
      <c r="C503" s="250" t="s">
        <v>156</v>
      </c>
      <c r="D503" s="251"/>
      <c r="E503" s="252"/>
      <c r="F503" s="202" t="s">
        <v>462</v>
      </c>
      <c r="G503" s="202"/>
      <c r="H503" s="85">
        <v>193160.4</v>
      </c>
    </row>
    <row r="504" spans="1:10" x14ac:dyDescent="0.25">
      <c r="A504" s="96">
        <v>24772</v>
      </c>
      <c r="B504" s="34"/>
      <c r="C504" s="250" t="s">
        <v>156</v>
      </c>
      <c r="D504" s="251"/>
      <c r="E504" s="252"/>
      <c r="F504" s="202" t="s">
        <v>463</v>
      </c>
      <c r="G504" s="202"/>
      <c r="H504" s="85">
        <v>4152.1499999999996</v>
      </c>
    </row>
    <row r="505" spans="1:10" x14ac:dyDescent="0.25">
      <c r="A505" s="96">
        <v>24773</v>
      </c>
      <c r="B505" s="34"/>
      <c r="C505" s="250" t="s">
        <v>464</v>
      </c>
      <c r="D505" s="251"/>
      <c r="E505" s="252"/>
      <c r="F505" s="202" t="s">
        <v>465</v>
      </c>
      <c r="G505" s="202"/>
      <c r="H505" s="85">
        <v>75000</v>
      </c>
    </row>
    <row r="506" spans="1:10" x14ac:dyDescent="0.25">
      <c r="A506" s="96">
        <v>24774</v>
      </c>
      <c r="B506" s="34"/>
      <c r="C506" s="250" t="s">
        <v>383</v>
      </c>
      <c r="D506" s="251"/>
      <c r="E506" s="252"/>
      <c r="F506" s="202" t="s">
        <v>466</v>
      </c>
      <c r="G506" s="202"/>
      <c r="H506" s="85">
        <v>72499.3</v>
      </c>
    </row>
    <row r="507" spans="1:10" x14ac:dyDescent="0.25">
      <c r="A507" s="96">
        <v>24775</v>
      </c>
      <c r="B507" s="34"/>
      <c r="C507" s="250" t="s">
        <v>427</v>
      </c>
      <c r="D507" s="251"/>
      <c r="E507" s="252"/>
      <c r="F507" s="202" t="s">
        <v>467</v>
      </c>
      <c r="G507" s="202"/>
      <c r="H507" s="85">
        <v>4754.05</v>
      </c>
    </row>
    <row r="508" spans="1:10" x14ac:dyDescent="0.25">
      <c r="A508" s="96">
        <v>24776</v>
      </c>
      <c r="B508" s="34"/>
      <c r="C508" s="250" t="s">
        <v>468</v>
      </c>
      <c r="D508" s="251"/>
      <c r="E508" s="252"/>
      <c r="F508" s="203" t="s">
        <v>469</v>
      </c>
      <c r="G508" s="203"/>
      <c r="H508" s="85">
        <v>50000</v>
      </c>
    </row>
    <row r="509" spans="1:10" x14ac:dyDescent="0.25">
      <c r="A509" s="96">
        <v>24777</v>
      </c>
      <c r="B509" s="34"/>
      <c r="C509" s="250" t="s">
        <v>205</v>
      </c>
      <c r="D509" s="251"/>
      <c r="E509" s="252"/>
      <c r="F509" s="203" t="s">
        <v>470</v>
      </c>
      <c r="G509" s="203"/>
      <c r="H509" s="85">
        <v>7095.2</v>
      </c>
    </row>
    <row r="510" spans="1:10" x14ac:dyDescent="0.25">
      <c r="A510" s="96">
        <v>24778</v>
      </c>
      <c r="B510" s="34"/>
      <c r="C510" s="250" t="s">
        <v>264</v>
      </c>
      <c r="D510" s="251"/>
      <c r="E510" s="252"/>
      <c r="F510" s="203" t="s">
        <v>471</v>
      </c>
      <c r="G510" s="203"/>
      <c r="H510" s="85">
        <v>41555.4</v>
      </c>
    </row>
    <row r="511" spans="1:10" x14ac:dyDescent="0.25">
      <c r="A511" s="96">
        <v>24508</v>
      </c>
      <c r="B511" s="34"/>
      <c r="C511" s="250" t="s">
        <v>197</v>
      </c>
      <c r="D511" s="251"/>
      <c r="E511" s="252"/>
      <c r="F511" s="203" t="s">
        <v>214</v>
      </c>
      <c r="G511" s="203"/>
      <c r="H511" s="85">
        <v>40</v>
      </c>
    </row>
    <row r="512" spans="1:10" x14ac:dyDescent="0.25">
      <c r="A512" s="96">
        <v>24779</v>
      </c>
      <c r="B512" s="34"/>
      <c r="C512" s="250" t="s">
        <v>189</v>
      </c>
      <c r="D512" s="251"/>
      <c r="E512" s="252"/>
      <c r="F512" s="207" t="s">
        <v>474</v>
      </c>
      <c r="G512" s="207"/>
      <c r="H512" s="85">
        <v>2348.5</v>
      </c>
    </row>
    <row r="513" spans="1:8" x14ac:dyDescent="0.25">
      <c r="A513" s="96">
        <v>24780</v>
      </c>
      <c r="B513" s="34"/>
      <c r="C513" s="250" t="s">
        <v>408</v>
      </c>
      <c r="D513" s="251"/>
      <c r="E513" s="252"/>
      <c r="F513" s="207" t="s">
        <v>410</v>
      </c>
      <c r="G513" s="207"/>
      <c r="H513" s="85">
        <v>1671.8</v>
      </c>
    </row>
    <row r="514" spans="1:8" x14ac:dyDescent="0.25">
      <c r="A514" s="96">
        <v>24781</v>
      </c>
      <c r="B514" s="34"/>
      <c r="C514" s="250" t="s">
        <v>300</v>
      </c>
      <c r="D514" s="251"/>
      <c r="E514" s="252"/>
      <c r="F514" s="207" t="s">
        <v>475</v>
      </c>
      <c r="G514" s="207"/>
      <c r="H514" s="85">
        <v>43080</v>
      </c>
    </row>
    <row r="515" spans="1:8" x14ac:dyDescent="0.25">
      <c r="A515" s="96">
        <v>24782</v>
      </c>
      <c r="B515" s="34"/>
      <c r="C515" s="250" t="s">
        <v>308</v>
      </c>
      <c r="D515" s="251"/>
      <c r="E515" s="252"/>
      <c r="F515" s="207" t="s">
        <v>476</v>
      </c>
      <c r="G515" s="207"/>
      <c r="H515" s="85">
        <v>3090.15</v>
      </c>
    </row>
    <row r="516" spans="1:8" x14ac:dyDescent="0.25">
      <c r="A516" s="96">
        <v>24783</v>
      </c>
      <c r="B516" s="34"/>
      <c r="C516" s="250" t="s">
        <v>127</v>
      </c>
      <c r="D516" s="251"/>
      <c r="E516" s="252"/>
      <c r="F516" s="207" t="s">
        <v>477</v>
      </c>
      <c r="G516" s="207"/>
      <c r="H516" s="85">
        <v>47500</v>
      </c>
    </row>
    <row r="517" spans="1:8" x14ac:dyDescent="0.25">
      <c r="A517" s="96">
        <v>24784</v>
      </c>
      <c r="B517" s="34"/>
      <c r="C517" s="250" t="s">
        <v>478</v>
      </c>
      <c r="D517" s="251"/>
      <c r="E517" s="252"/>
      <c r="F517" s="207" t="s">
        <v>479</v>
      </c>
      <c r="G517" s="207"/>
      <c r="H517" s="85">
        <v>500.55</v>
      </c>
    </row>
    <row r="518" spans="1:8" x14ac:dyDescent="0.25">
      <c r="A518" s="96">
        <v>24785</v>
      </c>
      <c r="B518" s="34"/>
      <c r="C518" s="250" t="s">
        <v>361</v>
      </c>
      <c r="D518" s="251"/>
      <c r="E518" s="252"/>
      <c r="F518" s="207" t="s">
        <v>480</v>
      </c>
      <c r="G518" s="207"/>
      <c r="H518" s="85">
        <v>44546.6</v>
      </c>
    </row>
    <row r="519" spans="1:8" x14ac:dyDescent="0.25">
      <c r="A519" s="96">
        <v>24786</v>
      </c>
      <c r="B519" s="34"/>
      <c r="C519" s="250" t="s">
        <v>436</v>
      </c>
      <c r="D519" s="251"/>
      <c r="E519" s="252"/>
      <c r="F519" s="207" t="s">
        <v>481</v>
      </c>
      <c r="G519" s="207"/>
      <c r="H519" s="85">
        <v>10979.1</v>
      </c>
    </row>
    <row r="520" spans="1:8" x14ac:dyDescent="0.25">
      <c r="A520" s="96">
        <v>24787</v>
      </c>
      <c r="B520" s="34"/>
      <c r="C520" s="250" t="s">
        <v>357</v>
      </c>
      <c r="D520" s="251"/>
      <c r="E520" s="252"/>
      <c r="F520" s="207" t="s">
        <v>435</v>
      </c>
      <c r="G520" s="207"/>
      <c r="H520" s="85">
        <v>12974.5</v>
      </c>
    </row>
    <row r="521" spans="1:8" x14ac:dyDescent="0.25">
      <c r="A521" s="96">
        <v>24791</v>
      </c>
      <c r="B521" s="34"/>
      <c r="C521" s="250" t="s">
        <v>414</v>
      </c>
      <c r="D521" s="251"/>
      <c r="E521" s="252"/>
      <c r="F521" s="207" t="s">
        <v>483</v>
      </c>
      <c r="G521" s="207"/>
      <c r="H521" s="85">
        <v>40000</v>
      </c>
    </row>
    <row r="522" spans="1:8" x14ac:dyDescent="0.25">
      <c r="A522" s="96">
        <v>24788</v>
      </c>
      <c r="B522" s="34"/>
      <c r="C522" s="250" t="s">
        <v>323</v>
      </c>
      <c r="D522" s="251"/>
      <c r="E522" s="252"/>
      <c r="F522" s="207" t="s">
        <v>482</v>
      </c>
      <c r="G522" s="207"/>
      <c r="H522" s="85">
        <v>20000</v>
      </c>
    </row>
    <row r="523" spans="1:8" x14ac:dyDescent="0.25">
      <c r="A523" s="96">
        <v>24789</v>
      </c>
      <c r="B523" s="34"/>
      <c r="C523" s="250" t="s">
        <v>485</v>
      </c>
      <c r="D523" s="251"/>
      <c r="E523" s="252"/>
      <c r="F523" s="207" t="s">
        <v>484</v>
      </c>
      <c r="G523" s="207"/>
      <c r="H523" s="85">
        <v>61389</v>
      </c>
    </row>
    <row r="524" spans="1:8" x14ac:dyDescent="0.25">
      <c r="A524" s="96">
        <v>24790</v>
      </c>
      <c r="B524" s="34"/>
      <c r="C524" s="250" t="s">
        <v>485</v>
      </c>
      <c r="D524" s="251"/>
      <c r="E524" s="252"/>
      <c r="F524" s="207" t="s">
        <v>484</v>
      </c>
      <c r="G524" s="207"/>
      <c r="H524" s="85">
        <v>54927</v>
      </c>
    </row>
    <row r="525" spans="1:8" x14ac:dyDescent="0.25">
      <c r="A525" s="96">
        <v>24967</v>
      </c>
      <c r="B525" s="34"/>
      <c r="C525" s="250" t="s">
        <v>408</v>
      </c>
      <c r="D525" s="251"/>
      <c r="E525" s="252"/>
      <c r="F525" s="207" t="s">
        <v>486</v>
      </c>
      <c r="G525" s="207"/>
      <c r="H525" s="85">
        <v>16155</v>
      </c>
    </row>
    <row r="526" spans="1:8" x14ac:dyDescent="0.25">
      <c r="A526" s="96">
        <v>24968</v>
      </c>
      <c r="B526" s="34"/>
      <c r="C526" s="250" t="s">
        <v>278</v>
      </c>
      <c r="D526" s="251"/>
      <c r="E526" s="252"/>
      <c r="F526" s="207" t="s">
        <v>416</v>
      </c>
      <c r="G526" s="207"/>
      <c r="H526" s="85">
        <v>8039.35</v>
      </c>
    </row>
    <row r="527" spans="1:8" x14ac:dyDescent="0.25">
      <c r="A527" s="96">
        <v>24969</v>
      </c>
      <c r="B527" s="34"/>
      <c r="C527" s="250" t="s">
        <v>398</v>
      </c>
      <c r="D527" s="251"/>
      <c r="E527" s="252"/>
      <c r="F527" s="207" t="s">
        <v>435</v>
      </c>
      <c r="G527" s="207"/>
      <c r="H527" s="85">
        <v>2673.7</v>
      </c>
    </row>
    <row r="528" spans="1:8" x14ac:dyDescent="0.25">
      <c r="A528" s="96">
        <v>24970</v>
      </c>
      <c r="B528" s="34"/>
      <c r="C528" s="250" t="s">
        <v>355</v>
      </c>
      <c r="D528" s="251"/>
      <c r="E528" s="252"/>
      <c r="F528" s="207" t="s">
        <v>487</v>
      </c>
      <c r="G528" s="207"/>
      <c r="H528" s="85">
        <v>18332.150000000001</v>
      </c>
    </row>
    <row r="529" spans="1:8" x14ac:dyDescent="0.25">
      <c r="A529" s="96">
        <v>24971</v>
      </c>
      <c r="B529" s="34"/>
      <c r="C529" s="250" t="s">
        <v>305</v>
      </c>
      <c r="D529" s="251"/>
      <c r="E529" s="252"/>
      <c r="F529" s="207" t="s">
        <v>488</v>
      </c>
      <c r="G529" s="207"/>
      <c r="H529" s="85">
        <v>73478.100000000006</v>
      </c>
    </row>
    <row r="530" spans="1:8" x14ac:dyDescent="0.25">
      <c r="A530" s="96">
        <v>24972</v>
      </c>
      <c r="B530" s="34"/>
      <c r="C530" s="250" t="s">
        <v>305</v>
      </c>
      <c r="D530" s="251"/>
      <c r="E530" s="252"/>
      <c r="F530" s="207" t="s">
        <v>489</v>
      </c>
      <c r="G530" s="207"/>
      <c r="H530" s="85">
        <v>4109.7</v>
      </c>
    </row>
    <row r="531" spans="1:8" x14ac:dyDescent="0.25">
      <c r="A531" s="96">
        <v>24973</v>
      </c>
      <c r="B531" s="34"/>
      <c r="C531" s="250" t="s">
        <v>490</v>
      </c>
      <c r="D531" s="251"/>
      <c r="E531" s="252"/>
      <c r="F531" s="207" t="s">
        <v>491</v>
      </c>
      <c r="G531" s="207"/>
      <c r="H531" s="85">
        <v>7263.5</v>
      </c>
    </row>
    <row r="532" spans="1:8" x14ac:dyDescent="0.25">
      <c r="A532" s="96">
        <v>24974</v>
      </c>
      <c r="B532" s="34"/>
      <c r="C532" s="250" t="s">
        <v>357</v>
      </c>
      <c r="D532" s="251"/>
      <c r="E532" s="252"/>
      <c r="F532" s="207" t="s">
        <v>492</v>
      </c>
      <c r="G532" s="207"/>
      <c r="H532" s="85">
        <v>35541</v>
      </c>
    </row>
    <row r="533" spans="1:8" x14ac:dyDescent="0.25">
      <c r="A533" s="96">
        <v>24975</v>
      </c>
      <c r="B533" s="34"/>
      <c r="C533" s="250" t="s">
        <v>357</v>
      </c>
      <c r="D533" s="251"/>
      <c r="E533" s="252"/>
      <c r="F533" s="207" t="s">
        <v>493</v>
      </c>
      <c r="G533" s="207"/>
      <c r="H533" s="85">
        <v>3945.85</v>
      </c>
    </row>
    <row r="534" spans="1:8" x14ac:dyDescent="0.25">
      <c r="A534" s="96">
        <v>24976</v>
      </c>
      <c r="B534" s="34"/>
      <c r="C534" s="250" t="s">
        <v>156</v>
      </c>
      <c r="D534" s="251"/>
      <c r="E534" s="252"/>
      <c r="F534" s="207" t="s">
        <v>494</v>
      </c>
      <c r="G534" s="207"/>
      <c r="H534" s="85">
        <v>5762.6</v>
      </c>
    </row>
    <row r="535" spans="1:8" x14ac:dyDescent="0.25">
      <c r="A535" s="96">
        <v>24977</v>
      </c>
      <c r="B535" s="34"/>
      <c r="C535" s="250" t="s">
        <v>211</v>
      </c>
      <c r="D535" s="251"/>
      <c r="E535" s="252"/>
      <c r="F535" s="208" t="s">
        <v>392</v>
      </c>
      <c r="G535" s="208"/>
      <c r="H535" s="85">
        <v>22117.95</v>
      </c>
    </row>
    <row r="536" spans="1:8" x14ac:dyDescent="0.25">
      <c r="A536" s="96">
        <v>24978</v>
      </c>
      <c r="B536" s="34"/>
      <c r="C536" s="250" t="s">
        <v>264</v>
      </c>
      <c r="D536" s="251"/>
      <c r="E536" s="252"/>
      <c r="F536" s="208" t="s">
        <v>495</v>
      </c>
      <c r="G536" s="208"/>
      <c r="H536" s="85">
        <v>22240.35</v>
      </c>
    </row>
    <row r="537" spans="1:8" x14ac:dyDescent="0.25">
      <c r="A537" s="96">
        <v>24979</v>
      </c>
      <c r="B537" s="34"/>
      <c r="C537" s="250" t="s">
        <v>308</v>
      </c>
      <c r="D537" s="251"/>
      <c r="E537" s="252"/>
      <c r="F537" s="209" t="s">
        <v>496</v>
      </c>
      <c r="G537" s="209"/>
      <c r="H537" s="85">
        <v>3052.15</v>
      </c>
    </row>
    <row r="538" spans="1:8" x14ac:dyDescent="0.25">
      <c r="A538" s="96">
        <v>24980</v>
      </c>
      <c r="B538" s="34"/>
      <c r="C538" s="250" t="s">
        <v>428</v>
      </c>
      <c r="D538" s="251"/>
      <c r="E538" s="252"/>
      <c r="F538" s="209" t="s">
        <v>429</v>
      </c>
      <c r="G538" s="209"/>
      <c r="H538" s="85">
        <v>473.9</v>
      </c>
    </row>
    <row r="539" spans="1:8" x14ac:dyDescent="0.25">
      <c r="A539" s="96">
        <v>24981</v>
      </c>
      <c r="B539" s="34"/>
      <c r="C539" s="250" t="s">
        <v>357</v>
      </c>
      <c r="D539" s="251"/>
      <c r="E539" s="252"/>
      <c r="F539" s="209" t="s">
        <v>435</v>
      </c>
      <c r="G539" s="209"/>
      <c r="H539" s="85">
        <v>4647.8</v>
      </c>
    </row>
    <row r="540" spans="1:8" x14ac:dyDescent="0.25">
      <c r="A540" s="96">
        <v>24982</v>
      </c>
      <c r="B540" s="34"/>
      <c r="C540" s="250" t="s">
        <v>436</v>
      </c>
      <c r="D540" s="251"/>
      <c r="E540" s="252"/>
      <c r="F540" s="209" t="s">
        <v>497</v>
      </c>
      <c r="G540" s="209"/>
      <c r="H540" s="85">
        <v>22190.5</v>
      </c>
    </row>
    <row r="541" spans="1:8" x14ac:dyDescent="0.25">
      <c r="A541" s="96">
        <v>24983</v>
      </c>
      <c r="B541" s="34"/>
      <c r="C541" s="250" t="s">
        <v>498</v>
      </c>
      <c r="D541" s="251"/>
      <c r="E541" s="252"/>
      <c r="F541" s="209" t="s">
        <v>499</v>
      </c>
      <c r="G541" s="209"/>
      <c r="H541" s="85">
        <v>40268.6</v>
      </c>
    </row>
    <row r="542" spans="1:8" x14ac:dyDescent="0.25">
      <c r="A542" s="96">
        <v>24984</v>
      </c>
      <c r="B542" s="34"/>
      <c r="C542" s="250" t="s">
        <v>346</v>
      </c>
      <c r="D542" s="251"/>
      <c r="E542" s="252"/>
      <c r="F542" s="209" t="s">
        <v>500</v>
      </c>
      <c r="G542" s="209"/>
      <c r="H542" s="85">
        <v>113342.8</v>
      </c>
    </row>
    <row r="543" spans="1:8" x14ac:dyDescent="0.25">
      <c r="A543" s="96">
        <v>24985</v>
      </c>
      <c r="B543" s="34"/>
      <c r="C543" s="250" t="s">
        <v>346</v>
      </c>
      <c r="D543" s="251"/>
      <c r="E543" s="252"/>
      <c r="F543" s="209" t="s">
        <v>501</v>
      </c>
      <c r="G543" s="209"/>
      <c r="H543" s="85">
        <v>89681.25</v>
      </c>
    </row>
    <row r="544" spans="1:8" x14ac:dyDescent="0.25">
      <c r="A544" s="96">
        <v>25203</v>
      </c>
      <c r="B544" s="34"/>
      <c r="C544" s="250" t="s">
        <v>305</v>
      </c>
      <c r="D544" s="251"/>
      <c r="E544" s="252"/>
      <c r="F544" s="210" t="s">
        <v>502</v>
      </c>
      <c r="G544" s="210"/>
      <c r="H544" s="85">
        <v>20675</v>
      </c>
    </row>
    <row r="545" spans="1:8" x14ac:dyDescent="0.25">
      <c r="A545" s="96">
        <v>25204</v>
      </c>
      <c r="B545" s="34"/>
      <c r="C545" s="250" t="s">
        <v>305</v>
      </c>
      <c r="D545" s="251"/>
      <c r="E545" s="252"/>
      <c r="F545" s="210" t="s">
        <v>503</v>
      </c>
      <c r="G545" s="210"/>
      <c r="H545" s="85">
        <v>10749.6</v>
      </c>
    </row>
    <row r="546" spans="1:8" x14ac:dyDescent="0.25">
      <c r="A546" s="96">
        <v>25205</v>
      </c>
      <c r="B546" s="34"/>
      <c r="C546" s="250" t="s">
        <v>357</v>
      </c>
      <c r="D546" s="251"/>
      <c r="E546" s="252"/>
      <c r="F546" s="210" t="s">
        <v>504</v>
      </c>
      <c r="G546" s="210"/>
      <c r="H546" s="85">
        <v>13553.8</v>
      </c>
    </row>
    <row r="547" spans="1:8" x14ac:dyDescent="0.25">
      <c r="A547" s="96">
        <v>25206</v>
      </c>
      <c r="B547" s="34"/>
      <c r="C547" s="250" t="s">
        <v>355</v>
      </c>
      <c r="D547" s="251"/>
      <c r="E547" s="252"/>
      <c r="F547" s="210" t="s">
        <v>435</v>
      </c>
      <c r="G547" s="210"/>
      <c r="H547" s="85">
        <v>7756.75</v>
      </c>
    </row>
    <row r="548" spans="1:8" x14ac:dyDescent="0.25">
      <c r="A548" s="96">
        <v>25207</v>
      </c>
      <c r="B548" s="34"/>
      <c r="C548" s="250" t="s">
        <v>485</v>
      </c>
      <c r="D548" s="251"/>
      <c r="E548" s="252"/>
      <c r="F548" s="210" t="s">
        <v>505</v>
      </c>
      <c r="G548" s="210"/>
      <c r="H548" s="85">
        <v>54927</v>
      </c>
    </row>
    <row r="549" spans="1:8" x14ac:dyDescent="0.25">
      <c r="A549" s="96">
        <v>25208</v>
      </c>
      <c r="B549" s="34"/>
      <c r="C549" s="250" t="s">
        <v>485</v>
      </c>
      <c r="D549" s="251"/>
      <c r="E549" s="252"/>
      <c r="F549" s="210" t="s">
        <v>505</v>
      </c>
      <c r="G549" s="210"/>
      <c r="H549" s="85">
        <v>61389</v>
      </c>
    </row>
    <row r="550" spans="1:8" x14ac:dyDescent="0.25">
      <c r="A550" s="96">
        <v>25209</v>
      </c>
      <c r="B550" s="34"/>
      <c r="C550" s="250" t="s">
        <v>305</v>
      </c>
      <c r="D550" s="251"/>
      <c r="E550" s="252"/>
      <c r="F550" s="210" t="s">
        <v>506</v>
      </c>
      <c r="G550" s="210"/>
      <c r="H550" s="85">
        <v>2474.6999999999998</v>
      </c>
    </row>
    <row r="551" spans="1:8" x14ac:dyDescent="0.25">
      <c r="A551" s="96">
        <v>25210</v>
      </c>
      <c r="B551" s="34"/>
      <c r="C551" s="250" t="s">
        <v>305</v>
      </c>
      <c r="D551" s="251"/>
      <c r="E551" s="252"/>
      <c r="F551" s="210" t="s">
        <v>435</v>
      </c>
      <c r="G551" s="210"/>
      <c r="H551" s="85">
        <v>9563.4</v>
      </c>
    </row>
    <row r="552" spans="1:8" x14ac:dyDescent="0.25">
      <c r="A552" s="96">
        <v>25211</v>
      </c>
      <c r="B552" s="34"/>
      <c r="C552" s="250" t="s">
        <v>305</v>
      </c>
      <c r="D552" s="251"/>
      <c r="E552" s="252"/>
      <c r="F552" s="210" t="s">
        <v>507</v>
      </c>
      <c r="G552" s="210"/>
      <c r="H552" s="85">
        <v>935.6</v>
      </c>
    </row>
    <row r="553" spans="1:8" x14ac:dyDescent="0.25">
      <c r="A553" s="96">
        <v>25212</v>
      </c>
      <c r="B553" s="34"/>
      <c r="C553" s="250" t="s">
        <v>323</v>
      </c>
      <c r="D553" s="251"/>
      <c r="E553" s="252"/>
      <c r="F553" s="210" t="s">
        <v>508</v>
      </c>
      <c r="G553" s="210"/>
      <c r="H553" s="85">
        <v>30000</v>
      </c>
    </row>
    <row r="554" spans="1:8" x14ac:dyDescent="0.25">
      <c r="A554" s="96">
        <v>25213</v>
      </c>
      <c r="B554" s="34"/>
      <c r="C554" s="250" t="s">
        <v>160</v>
      </c>
      <c r="D554" s="251"/>
      <c r="E554" s="252"/>
      <c r="F554" s="210" t="s">
        <v>509</v>
      </c>
      <c r="G554" s="210"/>
      <c r="H554" s="85">
        <v>169161.15</v>
      </c>
    </row>
    <row r="555" spans="1:8" x14ac:dyDescent="0.25">
      <c r="A555" s="96">
        <v>25214</v>
      </c>
      <c r="B555" s="34"/>
      <c r="C555" s="250" t="s">
        <v>414</v>
      </c>
      <c r="D555" s="251"/>
      <c r="E555" s="252"/>
      <c r="F555" s="210" t="s">
        <v>510</v>
      </c>
      <c r="G555" s="210"/>
      <c r="H555" s="85">
        <v>166716.25</v>
      </c>
    </row>
    <row r="556" spans="1:8" x14ac:dyDescent="0.25">
      <c r="A556" s="96">
        <v>25215</v>
      </c>
      <c r="B556" s="34"/>
      <c r="C556" s="250" t="s">
        <v>468</v>
      </c>
      <c r="D556" s="251"/>
      <c r="E556" s="252"/>
      <c r="F556" s="210" t="s">
        <v>511</v>
      </c>
      <c r="G556" s="210"/>
      <c r="H556" s="85">
        <v>50000</v>
      </c>
    </row>
    <row r="557" spans="1:8" x14ac:dyDescent="0.25">
      <c r="A557" s="96">
        <v>25216</v>
      </c>
      <c r="B557" s="34"/>
      <c r="C557" s="250" t="s">
        <v>305</v>
      </c>
      <c r="D557" s="251"/>
      <c r="E557" s="252"/>
      <c r="F557" s="210" t="s">
        <v>435</v>
      </c>
      <c r="G557" s="210"/>
      <c r="H557" s="85">
        <v>12987.8</v>
      </c>
    </row>
    <row r="558" spans="1:8" x14ac:dyDescent="0.25">
      <c r="A558" s="96">
        <v>25217</v>
      </c>
      <c r="B558" s="34"/>
      <c r="C558" s="250" t="s">
        <v>355</v>
      </c>
      <c r="D558" s="251"/>
      <c r="E558" s="252"/>
      <c r="F558" s="210" t="s">
        <v>512</v>
      </c>
      <c r="G558" s="210"/>
      <c r="H558" s="85">
        <v>2138.9</v>
      </c>
    </row>
    <row r="559" spans="1:8" x14ac:dyDescent="0.25">
      <c r="A559" s="96">
        <v>25218</v>
      </c>
      <c r="B559" s="34"/>
      <c r="C559" s="250" t="s">
        <v>513</v>
      </c>
      <c r="D559" s="251"/>
      <c r="E559" s="252"/>
      <c r="F559" s="208" t="s">
        <v>435</v>
      </c>
      <c r="G559" s="208"/>
      <c r="H559" s="85">
        <v>7646.7</v>
      </c>
    </row>
    <row r="560" spans="1:8" x14ac:dyDescent="0.25">
      <c r="A560" s="96">
        <v>25219</v>
      </c>
      <c r="B560" s="34"/>
      <c r="C560" s="250" t="s">
        <v>390</v>
      </c>
      <c r="D560" s="251"/>
      <c r="E560" s="252"/>
      <c r="F560" s="208" t="s">
        <v>514</v>
      </c>
      <c r="G560" s="208"/>
      <c r="H560" s="85">
        <v>15867.25</v>
      </c>
    </row>
    <row r="561" spans="1:8" x14ac:dyDescent="0.25">
      <c r="A561" s="96">
        <v>2826</v>
      </c>
      <c r="B561" s="34"/>
      <c r="C561" s="250" t="s">
        <v>223</v>
      </c>
      <c r="D561" s="251"/>
      <c r="E561" s="252"/>
      <c r="F561" s="208" t="s">
        <v>515</v>
      </c>
      <c r="G561" s="208"/>
      <c r="H561" s="85">
        <v>-400000</v>
      </c>
    </row>
    <row r="562" spans="1:8" x14ac:dyDescent="0.25">
      <c r="A562" s="96">
        <v>25538</v>
      </c>
      <c r="B562" s="34"/>
      <c r="C562" s="250" t="s">
        <v>197</v>
      </c>
      <c r="D562" s="251"/>
      <c r="E562" s="252"/>
      <c r="F562" s="211" t="s">
        <v>516</v>
      </c>
      <c r="G562" s="208"/>
      <c r="H562" s="85">
        <v>40</v>
      </c>
    </row>
    <row r="563" spans="1:8" x14ac:dyDescent="0.25">
      <c r="A563" s="96">
        <v>25843</v>
      </c>
      <c r="B563" s="34"/>
      <c r="C563" s="250" t="s">
        <v>218</v>
      </c>
      <c r="D563" s="251"/>
      <c r="E563" s="252"/>
      <c r="F563" s="212" t="s">
        <v>418</v>
      </c>
      <c r="G563" s="212"/>
      <c r="H563" s="85">
        <v>21540</v>
      </c>
    </row>
    <row r="564" spans="1:8" x14ac:dyDescent="0.25">
      <c r="A564" s="96">
        <v>25844</v>
      </c>
      <c r="B564" s="34"/>
      <c r="C564" s="250" t="s">
        <v>264</v>
      </c>
      <c r="D564" s="251"/>
      <c r="E564" s="252"/>
      <c r="F564" s="212" t="s">
        <v>517</v>
      </c>
      <c r="G564" s="212"/>
      <c r="H564" s="85">
        <v>924.6</v>
      </c>
    </row>
    <row r="565" spans="1:8" x14ac:dyDescent="0.25">
      <c r="A565" s="96">
        <v>25854</v>
      </c>
      <c r="B565" s="34"/>
      <c r="C565" s="250" t="s">
        <v>280</v>
      </c>
      <c r="D565" s="251"/>
      <c r="E565" s="252"/>
      <c r="F565" s="212" t="s">
        <v>440</v>
      </c>
      <c r="G565" s="212"/>
      <c r="H565" s="85">
        <v>28000</v>
      </c>
    </row>
    <row r="566" spans="1:8" x14ac:dyDescent="0.25">
      <c r="A566" s="96">
        <v>25846</v>
      </c>
      <c r="B566" s="34"/>
      <c r="C566" s="250" t="s">
        <v>117</v>
      </c>
      <c r="D566" s="251"/>
      <c r="E566" s="252"/>
      <c r="F566" s="212" t="s">
        <v>518</v>
      </c>
      <c r="G566" s="212"/>
      <c r="H566" s="85">
        <v>18739.8</v>
      </c>
    </row>
    <row r="567" spans="1:8" x14ac:dyDescent="0.25">
      <c r="A567" s="96">
        <v>25847</v>
      </c>
      <c r="B567" s="34"/>
      <c r="C567" s="250" t="s">
        <v>117</v>
      </c>
      <c r="D567" s="251"/>
      <c r="E567" s="252"/>
      <c r="F567" s="212" t="s">
        <v>519</v>
      </c>
      <c r="G567" s="212"/>
      <c r="H567" s="85">
        <v>16639.650000000001</v>
      </c>
    </row>
    <row r="568" spans="1:8" x14ac:dyDescent="0.25">
      <c r="A568" s="96">
        <v>25848</v>
      </c>
      <c r="B568" s="34"/>
      <c r="C568" s="250" t="s">
        <v>117</v>
      </c>
      <c r="D568" s="251"/>
      <c r="E568" s="252"/>
      <c r="F568" s="212" t="s">
        <v>520</v>
      </c>
      <c r="G568" s="212"/>
      <c r="H568" s="85">
        <v>19224.45</v>
      </c>
    </row>
    <row r="569" spans="1:8" x14ac:dyDescent="0.25">
      <c r="A569" s="96">
        <v>25849</v>
      </c>
      <c r="B569" s="34"/>
      <c r="C569" s="250" t="s">
        <v>117</v>
      </c>
      <c r="D569" s="251"/>
      <c r="E569" s="252"/>
      <c r="F569" s="212" t="s">
        <v>521</v>
      </c>
      <c r="G569" s="212"/>
      <c r="H569" s="85">
        <v>21557.25</v>
      </c>
    </row>
    <row r="570" spans="1:8" x14ac:dyDescent="0.25">
      <c r="A570" s="96">
        <v>25850</v>
      </c>
      <c r="B570" s="34"/>
      <c r="C570" s="250" t="s">
        <v>346</v>
      </c>
      <c r="D570" s="251"/>
      <c r="E570" s="252"/>
      <c r="F570" s="212" t="s">
        <v>522</v>
      </c>
      <c r="G570" s="212"/>
      <c r="H570" s="85">
        <v>24953.599999999999</v>
      </c>
    </row>
    <row r="571" spans="1:8" x14ac:dyDescent="0.25">
      <c r="A571" s="96">
        <v>25851</v>
      </c>
      <c r="B571" s="34"/>
      <c r="C571" s="250" t="s">
        <v>165</v>
      </c>
      <c r="D571" s="251"/>
      <c r="E571" s="252"/>
      <c r="F571" s="212" t="s">
        <v>523</v>
      </c>
      <c r="G571" s="212"/>
      <c r="H571" s="85">
        <v>82390.5</v>
      </c>
    </row>
    <row r="572" spans="1:8" x14ac:dyDescent="0.25">
      <c r="A572" s="96">
        <v>25852</v>
      </c>
      <c r="B572" s="34"/>
      <c r="C572" s="250" t="s">
        <v>464</v>
      </c>
      <c r="D572" s="251"/>
      <c r="E572" s="252"/>
      <c r="F572" s="212" t="s">
        <v>524</v>
      </c>
      <c r="G572" s="212"/>
      <c r="H572" s="85">
        <v>45000</v>
      </c>
    </row>
    <row r="573" spans="1:8" x14ac:dyDescent="0.25">
      <c r="A573" s="96">
        <v>25853</v>
      </c>
      <c r="B573" s="34"/>
      <c r="C573" s="250" t="s">
        <v>436</v>
      </c>
      <c r="D573" s="251"/>
      <c r="E573" s="252"/>
      <c r="F573" s="212" t="s">
        <v>441</v>
      </c>
      <c r="G573" s="212"/>
      <c r="H573" s="85">
        <v>10979.1</v>
      </c>
    </row>
    <row r="574" spans="1:8" x14ac:dyDescent="0.25">
      <c r="A574" s="96">
        <v>25854</v>
      </c>
      <c r="B574" s="34"/>
      <c r="C574" s="250" t="s">
        <v>305</v>
      </c>
      <c r="D574" s="251"/>
      <c r="E574" s="252"/>
      <c r="F574" s="212" t="s">
        <v>525</v>
      </c>
      <c r="G574" s="212"/>
      <c r="H574" s="85">
        <v>13946.6</v>
      </c>
    </row>
    <row r="575" spans="1:8" x14ac:dyDescent="0.25">
      <c r="A575" s="96">
        <v>25855</v>
      </c>
      <c r="B575" s="34"/>
      <c r="C575" s="250" t="s">
        <v>189</v>
      </c>
      <c r="D575" s="251"/>
      <c r="E575" s="252"/>
      <c r="F575" s="212" t="s">
        <v>526</v>
      </c>
      <c r="G575" s="212"/>
      <c r="H575" s="85">
        <v>966</v>
      </c>
    </row>
    <row r="576" spans="1:8" x14ac:dyDescent="0.25">
      <c r="A576" s="96">
        <v>25856</v>
      </c>
      <c r="B576" s="34"/>
      <c r="C576" s="250" t="s">
        <v>127</v>
      </c>
      <c r="D576" s="251"/>
      <c r="E576" s="252"/>
      <c r="F576" s="212" t="s">
        <v>527</v>
      </c>
      <c r="G576" s="212"/>
      <c r="H576" s="85">
        <v>7254.15</v>
      </c>
    </row>
    <row r="577" spans="1:8" x14ac:dyDescent="0.25">
      <c r="A577" s="96">
        <v>25857</v>
      </c>
      <c r="B577" s="34"/>
      <c r="C577" s="250" t="s">
        <v>264</v>
      </c>
      <c r="D577" s="251"/>
      <c r="E577" s="252"/>
      <c r="F577" s="212" t="s">
        <v>528</v>
      </c>
      <c r="G577" s="212"/>
      <c r="H577" s="85">
        <v>104135</v>
      </c>
    </row>
    <row r="578" spans="1:8" x14ac:dyDescent="0.25">
      <c r="A578" s="96">
        <v>25858</v>
      </c>
      <c r="B578" s="34"/>
      <c r="C578" s="250" t="s">
        <v>307</v>
      </c>
      <c r="D578" s="251"/>
      <c r="E578" s="252"/>
      <c r="F578" s="212" t="s">
        <v>529</v>
      </c>
      <c r="G578" s="212"/>
      <c r="H578" s="85">
        <v>13642.1</v>
      </c>
    </row>
    <row r="579" spans="1:8" x14ac:dyDescent="0.25">
      <c r="A579" s="96">
        <v>25859</v>
      </c>
      <c r="B579" s="34"/>
      <c r="C579" s="250" t="s">
        <v>450</v>
      </c>
      <c r="D579" s="251"/>
      <c r="E579" s="252"/>
      <c r="F579" s="212" t="s">
        <v>530</v>
      </c>
      <c r="G579" s="212"/>
      <c r="H579" s="85">
        <v>6031.25</v>
      </c>
    </row>
    <row r="580" spans="1:8" x14ac:dyDescent="0.25">
      <c r="A580" s="96">
        <v>25860</v>
      </c>
      <c r="B580" s="34"/>
      <c r="C580" s="250" t="s">
        <v>308</v>
      </c>
      <c r="D580" s="251"/>
      <c r="E580" s="252"/>
      <c r="F580" s="212" t="s">
        <v>531</v>
      </c>
      <c r="G580" s="212"/>
      <c r="H580" s="85">
        <v>3090.15</v>
      </c>
    </row>
    <row r="581" spans="1:8" x14ac:dyDescent="0.25">
      <c r="A581" s="96">
        <v>25861</v>
      </c>
      <c r="B581" s="34"/>
      <c r="C581" s="250" t="s">
        <v>383</v>
      </c>
      <c r="D581" s="251"/>
      <c r="E581" s="252"/>
      <c r="F581" s="212" t="s">
        <v>532</v>
      </c>
      <c r="G581" s="212"/>
      <c r="H581" s="85">
        <v>108901.8</v>
      </c>
    </row>
    <row r="582" spans="1:8" x14ac:dyDescent="0.25">
      <c r="A582" s="96">
        <v>25862</v>
      </c>
      <c r="B582" s="34"/>
      <c r="C582" s="250" t="s">
        <v>428</v>
      </c>
      <c r="D582" s="251"/>
      <c r="E582" s="252"/>
      <c r="F582" s="212" t="s">
        <v>429</v>
      </c>
      <c r="G582" s="212"/>
      <c r="H582" s="85">
        <v>473.9</v>
      </c>
    </row>
    <row r="583" spans="1:8" x14ac:dyDescent="0.25">
      <c r="A583" s="96">
        <v>25863</v>
      </c>
      <c r="B583" s="34"/>
      <c r="C583" s="250" t="s">
        <v>357</v>
      </c>
      <c r="D583" s="251"/>
      <c r="E583" s="252"/>
      <c r="F583" s="212" t="s">
        <v>533</v>
      </c>
      <c r="G583" s="212"/>
      <c r="H583" s="85">
        <v>1084.5</v>
      </c>
    </row>
    <row r="584" spans="1:8" x14ac:dyDescent="0.25">
      <c r="A584" s="96">
        <v>25864</v>
      </c>
      <c r="B584" s="34"/>
      <c r="C584" s="250" t="s">
        <v>408</v>
      </c>
      <c r="D584" s="251"/>
      <c r="E584" s="252"/>
      <c r="F584" s="212" t="s">
        <v>410</v>
      </c>
      <c r="G584" s="212"/>
      <c r="H584" s="85">
        <v>1448.55</v>
      </c>
    </row>
    <row r="585" spans="1:8" x14ac:dyDescent="0.25">
      <c r="A585" s="96">
        <v>25865</v>
      </c>
      <c r="B585" s="34"/>
      <c r="C585" s="250" t="s">
        <v>390</v>
      </c>
      <c r="D585" s="251"/>
      <c r="E585" s="252"/>
      <c r="F585" s="212" t="s">
        <v>534</v>
      </c>
      <c r="G585" s="212"/>
      <c r="H585" s="85">
        <v>10297.700000000001</v>
      </c>
    </row>
    <row r="586" spans="1:8" x14ac:dyDescent="0.25">
      <c r="A586" s="96">
        <v>25866</v>
      </c>
      <c r="B586" s="34"/>
      <c r="C586" s="250" t="s">
        <v>430</v>
      </c>
      <c r="D586" s="251"/>
      <c r="E586" s="252"/>
      <c r="F586" s="212" t="s">
        <v>535</v>
      </c>
      <c r="G586" s="212"/>
      <c r="H586" s="85">
        <v>9242.75</v>
      </c>
    </row>
    <row r="587" spans="1:8" x14ac:dyDescent="0.25">
      <c r="A587" s="96">
        <v>25841</v>
      </c>
      <c r="B587" s="34"/>
      <c r="C587" s="250" t="s">
        <v>536</v>
      </c>
      <c r="D587" s="251"/>
      <c r="E587" s="252"/>
      <c r="F587" s="212" t="s">
        <v>537</v>
      </c>
      <c r="G587" s="212"/>
      <c r="H587" s="85">
        <v>11461</v>
      </c>
    </row>
    <row r="588" spans="1:8" x14ac:dyDescent="0.25">
      <c r="A588" s="96">
        <v>26054</v>
      </c>
      <c r="B588" s="34"/>
      <c r="C588" s="250" t="s">
        <v>365</v>
      </c>
      <c r="D588" s="251"/>
      <c r="E588" s="252"/>
      <c r="F588" s="213" t="s">
        <v>538</v>
      </c>
      <c r="G588" s="213"/>
      <c r="H588" s="85">
        <v>739.25</v>
      </c>
    </row>
    <row r="589" spans="1:8" x14ac:dyDescent="0.25">
      <c r="A589" s="96">
        <v>25871</v>
      </c>
      <c r="B589" s="34"/>
      <c r="C589" s="250" t="s">
        <v>428</v>
      </c>
      <c r="D589" s="251"/>
      <c r="E589" s="252"/>
      <c r="F589" s="213" t="s">
        <v>429</v>
      </c>
      <c r="G589" s="213"/>
      <c r="H589" s="85">
        <v>473.9</v>
      </c>
    </row>
    <row r="590" spans="1:8" x14ac:dyDescent="0.25">
      <c r="A590" s="96">
        <v>25872</v>
      </c>
      <c r="B590" s="34"/>
      <c r="C590" s="250" t="s">
        <v>436</v>
      </c>
      <c r="D590" s="251"/>
      <c r="E590" s="252"/>
      <c r="F590" s="213" t="s">
        <v>497</v>
      </c>
      <c r="G590" s="213"/>
      <c r="H590" s="85">
        <v>14787.6</v>
      </c>
    </row>
    <row r="591" spans="1:8" x14ac:dyDescent="0.25">
      <c r="A591" s="96">
        <v>25873</v>
      </c>
      <c r="B591" s="34"/>
      <c r="C591" s="250" t="s">
        <v>346</v>
      </c>
      <c r="D591" s="251"/>
      <c r="E591" s="252"/>
      <c r="F591" s="213" t="s">
        <v>539</v>
      </c>
      <c r="G591" s="213"/>
      <c r="H591" s="85">
        <v>62776.95</v>
      </c>
    </row>
    <row r="592" spans="1:8" x14ac:dyDescent="0.25">
      <c r="A592" s="96">
        <v>25874</v>
      </c>
      <c r="B592" s="34"/>
      <c r="C592" s="250" t="s">
        <v>205</v>
      </c>
      <c r="D592" s="251"/>
      <c r="E592" s="252"/>
      <c r="F592" s="213" t="s">
        <v>470</v>
      </c>
      <c r="G592" s="213"/>
      <c r="H592" s="85">
        <v>6234.3</v>
      </c>
    </row>
    <row r="593" spans="1:8" x14ac:dyDescent="0.25">
      <c r="A593" s="96">
        <v>25875</v>
      </c>
      <c r="B593" s="34"/>
      <c r="C593" s="250" t="s">
        <v>127</v>
      </c>
      <c r="D593" s="251"/>
      <c r="E593" s="252"/>
      <c r="F593" s="213" t="s">
        <v>540</v>
      </c>
      <c r="G593" s="213"/>
      <c r="H593" s="85">
        <v>11997.85</v>
      </c>
    </row>
    <row r="594" spans="1:8" x14ac:dyDescent="0.25">
      <c r="A594" s="96">
        <v>25876</v>
      </c>
      <c r="B594" s="34"/>
      <c r="C594" s="250" t="s">
        <v>541</v>
      </c>
      <c r="D594" s="251"/>
      <c r="E594" s="252"/>
      <c r="F594" s="213" t="s">
        <v>542</v>
      </c>
      <c r="G594" s="213"/>
      <c r="H594" s="85">
        <v>688.6</v>
      </c>
    </row>
    <row r="595" spans="1:8" x14ac:dyDescent="0.25">
      <c r="A595" s="96">
        <v>26053</v>
      </c>
      <c r="B595" s="34"/>
      <c r="C595" s="250" t="s">
        <v>197</v>
      </c>
      <c r="D595" s="251"/>
      <c r="E595" s="252"/>
      <c r="F595" s="213" t="s">
        <v>238</v>
      </c>
      <c r="G595" s="213"/>
      <c r="H595" s="85">
        <v>40</v>
      </c>
    </row>
    <row r="596" spans="1:8" x14ac:dyDescent="0.25">
      <c r="A596" s="96">
        <v>26786</v>
      </c>
      <c r="B596" s="34"/>
      <c r="C596" s="250" t="s">
        <v>543</v>
      </c>
      <c r="D596" s="251"/>
      <c r="E596" s="252"/>
      <c r="F596" s="213" t="s">
        <v>460</v>
      </c>
      <c r="G596" s="213"/>
      <c r="H596" s="85">
        <v>9822.25</v>
      </c>
    </row>
    <row r="597" spans="1:8" x14ac:dyDescent="0.25">
      <c r="A597" s="96">
        <v>26787</v>
      </c>
      <c r="B597" s="34"/>
      <c r="C597" s="250" t="s">
        <v>307</v>
      </c>
      <c r="D597" s="251"/>
      <c r="E597" s="252"/>
      <c r="F597" s="213" t="s">
        <v>544</v>
      </c>
      <c r="G597" s="213"/>
      <c r="H597" s="85">
        <v>10948.35</v>
      </c>
    </row>
    <row r="598" spans="1:8" x14ac:dyDescent="0.25">
      <c r="A598" s="96">
        <v>26788</v>
      </c>
      <c r="B598" s="34"/>
      <c r="C598" s="250" t="s">
        <v>307</v>
      </c>
      <c r="D598" s="251"/>
      <c r="E598" s="252"/>
      <c r="F598" s="213" t="s">
        <v>545</v>
      </c>
      <c r="G598" s="213"/>
      <c r="H598" s="85">
        <v>10777.7</v>
      </c>
    </row>
    <row r="599" spans="1:8" x14ac:dyDescent="0.25">
      <c r="A599" s="96">
        <v>26789</v>
      </c>
      <c r="B599" s="34"/>
      <c r="C599" s="250" t="s">
        <v>264</v>
      </c>
      <c r="D599" s="251"/>
      <c r="E599" s="252"/>
      <c r="F599" s="213" t="s">
        <v>546</v>
      </c>
      <c r="G599" s="213"/>
      <c r="H599" s="85">
        <v>8284.1</v>
      </c>
    </row>
    <row r="600" spans="1:8" x14ac:dyDescent="0.25">
      <c r="A600" s="96">
        <v>26791</v>
      </c>
      <c r="B600" s="34"/>
      <c r="C600" s="250" t="s">
        <v>547</v>
      </c>
      <c r="D600" s="251"/>
      <c r="E600" s="252"/>
      <c r="F600" s="213" t="s">
        <v>548</v>
      </c>
      <c r="G600" s="213"/>
      <c r="H600" s="85">
        <v>9100.25</v>
      </c>
    </row>
    <row r="601" spans="1:8" x14ac:dyDescent="0.25">
      <c r="A601" s="96">
        <v>26790</v>
      </c>
      <c r="B601" s="34"/>
      <c r="C601" s="250" t="s">
        <v>547</v>
      </c>
      <c r="D601" s="251"/>
      <c r="E601" s="252"/>
      <c r="F601" s="213" t="s">
        <v>548</v>
      </c>
      <c r="G601" s="213"/>
      <c r="H601" s="85">
        <v>9149.65</v>
      </c>
    </row>
    <row r="602" spans="1:8" x14ac:dyDescent="0.25">
      <c r="A602" s="96">
        <v>26792</v>
      </c>
      <c r="B602" s="34"/>
      <c r="C602" s="250" t="s">
        <v>490</v>
      </c>
      <c r="D602" s="251"/>
      <c r="E602" s="252"/>
      <c r="F602" s="213" t="s">
        <v>549</v>
      </c>
      <c r="G602" s="213"/>
      <c r="H602" s="85">
        <v>4009.25</v>
      </c>
    </row>
    <row r="603" spans="1:8" x14ac:dyDescent="0.25">
      <c r="A603" s="96">
        <v>26793</v>
      </c>
      <c r="B603" s="34"/>
      <c r="C603" s="250" t="s">
        <v>438</v>
      </c>
      <c r="D603" s="251"/>
      <c r="E603" s="252"/>
      <c r="F603" s="213" t="s">
        <v>550</v>
      </c>
      <c r="G603" s="213"/>
      <c r="H603" s="85">
        <v>27518.9</v>
      </c>
    </row>
    <row r="604" spans="1:8" x14ac:dyDescent="0.25">
      <c r="A604" s="96">
        <v>26794</v>
      </c>
      <c r="B604" s="34"/>
      <c r="C604" s="250" t="s">
        <v>438</v>
      </c>
      <c r="D604" s="251"/>
      <c r="E604" s="252"/>
      <c r="F604" s="214" t="s">
        <v>550</v>
      </c>
      <c r="G604" s="213"/>
      <c r="H604" s="85">
        <v>16496.75</v>
      </c>
    </row>
    <row r="605" spans="1:8" x14ac:dyDescent="0.25">
      <c r="A605" s="96">
        <v>26795</v>
      </c>
      <c r="B605" s="34"/>
      <c r="C605" s="250" t="s">
        <v>438</v>
      </c>
      <c r="D605" s="251"/>
      <c r="E605" s="252"/>
      <c r="F605" s="214" t="s">
        <v>550</v>
      </c>
      <c r="G605" s="202"/>
      <c r="H605" s="85">
        <v>5126.95</v>
      </c>
    </row>
    <row r="606" spans="1:8" x14ac:dyDescent="0.25">
      <c r="A606" s="96">
        <v>26796</v>
      </c>
      <c r="B606" s="34"/>
      <c r="C606" s="250" t="s">
        <v>551</v>
      </c>
      <c r="D606" s="251"/>
      <c r="E606" s="252"/>
      <c r="F606" s="214" t="s">
        <v>529</v>
      </c>
      <c r="G606" s="214"/>
      <c r="H606" s="85">
        <v>43000</v>
      </c>
    </row>
    <row r="607" spans="1:8" x14ac:dyDescent="0.25">
      <c r="A607" s="96">
        <v>26797</v>
      </c>
      <c r="B607" s="34"/>
      <c r="C607" s="250" t="s">
        <v>117</v>
      </c>
      <c r="D607" s="251"/>
      <c r="E607" s="252"/>
      <c r="F607" s="214" t="s">
        <v>552</v>
      </c>
      <c r="G607" s="214"/>
      <c r="H607" s="85">
        <v>161.55000000000001</v>
      </c>
    </row>
    <row r="608" spans="1:8" x14ac:dyDescent="0.25">
      <c r="A608" s="96">
        <v>26798</v>
      </c>
      <c r="B608" s="34"/>
      <c r="C608" s="250" t="s">
        <v>117</v>
      </c>
      <c r="D608" s="251"/>
      <c r="E608" s="252"/>
      <c r="F608" s="214" t="s">
        <v>553</v>
      </c>
      <c r="G608" s="214"/>
      <c r="H608" s="85">
        <v>2626.25</v>
      </c>
    </row>
    <row r="609" spans="1:8" x14ac:dyDescent="0.25">
      <c r="A609" s="96">
        <v>26799</v>
      </c>
      <c r="B609" s="34"/>
      <c r="C609" s="250" t="s">
        <v>428</v>
      </c>
      <c r="D609" s="251"/>
      <c r="E609" s="252"/>
      <c r="F609" s="214" t="s">
        <v>429</v>
      </c>
      <c r="G609" s="214"/>
      <c r="H609" s="85">
        <v>473.9</v>
      </c>
    </row>
    <row r="610" spans="1:8" x14ac:dyDescent="0.25">
      <c r="A610" s="96">
        <v>26800</v>
      </c>
      <c r="B610" s="34"/>
      <c r="C610" s="250" t="s">
        <v>554</v>
      </c>
      <c r="D610" s="251"/>
      <c r="E610" s="252"/>
      <c r="F610" s="214" t="s">
        <v>555</v>
      </c>
      <c r="G610" s="214"/>
      <c r="H610" s="85">
        <v>969.3</v>
      </c>
    </row>
    <row r="611" spans="1:8" x14ac:dyDescent="0.25">
      <c r="A611" s="96">
        <v>26801</v>
      </c>
      <c r="B611" s="34"/>
      <c r="C611" s="250" t="s">
        <v>323</v>
      </c>
      <c r="D611" s="251"/>
      <c r="E611" s="252"/>
      <c r="F611" s="214" t="s">
        <v>556</v>
      </c>
      <c r="G611" s="214"/>
      <c r="H611" s="85">
        <v>50000</v>
      </c>
    </row>
    <row r="612" spans="1:8" x14ac:dyDescent="0.25">
      <c r="A612" s="96">
        <v>26802</v>
      </c>
      <c r="B612" s="34"/>
      <c r="C612" s="250" t="s">
        <v>557</v>
      </c>
      <c r="D612" s="251"/>
      <c r="E612" s="252"/>
      <c r="F612" s="214" t="s">
        <v>558</v>
      </c>
      <c r="G612" s="214"/>
      <c r="H612" s="85">
        <v>1526.9</v>
      </c>
    </row>
    <row r="613" spans="1:8" x14ac:dyDescent="0.25">
      <c r="A613" s="96">
        <v>26803</v>
      </c>
      <c r="B613" s="34"/>
      <c r="C613" s="250" t="s">
        <v>218</v>
      </c>
      <c r="D613" s="251"/>
      <c r="E613" s="252"/>
      <c r="F613" s="214" t="s">
        <v>559</v>
      </c>
      <c r="G613" s="214"/>
      <c r="H613" s="85">
        <v>17812.05</v>
      </c>
    </row>
    <row r="614" spans="1:8" x14ac:dyDescent="0.25">
      <c r="A614" s="96">
        <v>26804</v>
      </c>
      <c r="B614" s="34"/>
      <c r="C614" s="250" t="s">
        <v>357</v>
      </c>
      <c r="D614" s="251"/>
      <c r="E614" s="252"/>
      <c r="F614" s="214" t="s">
        <v>560</v>
      </c>
      <c r="G614" s="214"/>
      <c r="H614" s="85">
        <v>66235.5</v>
      </c>
    </row>
    <row r="615" spans="1:8" x14ac:dyDescent="0.25">
      <c r="A615" s="96">
        <v>26805</v>
      </c>
      <c r="B615" s="34"/>
      <c r="C615" s="250" t="s">
        <v>408</v>
      </c>
      <c r="D615" s="251"/>
      <c r="E615" s="252"/>
      <c r="F615" s="214" t="s">
        <v>561</v>
      </c>
      <c r="G615" s="214"/>
      <c r="H615" s="85">
        <v>10770</v>
      </c>
    </row>
    <row r="616" spans="1:8" x14ac:dyDescent="0.25">
      <c r="A616" s="96">
        <v>26806</v>
      </c>
      <c r="B616" s="34"/>
      <c r="C616" s="250" t="s">
        <v>300</v>
      </c>
      <c r="D616" s="251"/>
      <c r="E616" s="252"/>
      <c r="F616" s="214" t="s">
        <v>562</v>
      </c>
      <c r="G616" s="214"/>
      <c r="H616" s="85">
        <v>10345.6</v>
      </c>
    </row>
    <row r="617" spans="1:8" x14ac:dyDescent="0.25">
      <c r="A617" s="96">
        <v>27318</v>
      </c>
      <c r="B617" s="34"/>
      <c r="C617" s="250" t="s">
        <v>189</v>
      </c>
      <c r="D617" s="251"/>
      <c r="E617" s="252"/>
      <c r="F617" s="214" t="s">
        <v>563</v>
      </c>
      <c r="G617" s="214"/>
      <c r="H617" s="85">
        <v>204237.35</v>
      </c>
    </row>
    <row r="618" spans="1:8" x14ac:dyDescent="0.25">
      <c r="A618" s="96">
        <v>27319</v>
      </c>
      <c r="B618" s="34"/>
      <c r="C618" s="250" t="s">
        <v>564</v>
      </c>
      <c r="D618" s="251"/>
      <c r="E618" s="252"/>
      <c r="F618" s="214" t="s">
        <v>565</v>
      </c>
      <c r="G618" s="214"/>
      <c r="H618" s="85">
        <v>121276.2</v>
      </c>
    </row>
    <row r="619" spans="1:8" x14ac:dyDescent="0.25">
      <c r="A619" s="96">
        <v>27320</v>
      </c>
      <c r="B619" s="34"/>
      <c r="C619" s="250" t="s">
        <v>308</v>
      </c>
      <c r="D619" s="251"/>
      <c r="E619" s="252"/>
      <c r="F619" s="214" t="s">
        <v>451</v>
      </c>
      <c r="G619" s="214"/>
      <c r="H619" s="85">
        <v>2902.1</v>
      </c>
    </row>
    <row r="620" spans="1:8" x14ac:dyDescent="0.25">
      <c r="A620" s="96">
        <v>27321</v>
      </c>
      <c r="B620" s="34"/>
      <c r="C620" s="250" t="s">
        <v>408</v>
      </c>
      <c r="D620" s="251"/>
      <c r="E620" s="252"/>
      <c r="F620" s="214" t="s">
        <v>410</v>
      </c>
      <c r="G620" s="214"/>
      <c r="H620" s="85">
        <v>1325.05</v>
      </c>
    </row>
    <row r="621" spans="1:8" x14ac:dyDescent="0.25">
      <c r="A621" s="96">
        <v>27322</v>
      </c>
      <c r="B621" s="34"/>
      <c r="C621" s="250" t="s">
        <v>218</v>
      </c>
      <c r="D621" s="251"/>
      <c r="E621" s="252"/>
      <c r="F621" s="214" t="s">
        <v>472</v>
      </c>
      <c r="G621" s="214"/>
      <c r="H621" s="85">
        <v>40000</v>
      </c>
    </row>
    <row r="622" spans="1:8" x14ac:dyDescent="0.25">
      <c r="A622" s="96">
        <v>27323</v>
      </c>
      <c r="B622" s="34"/>
      <c r="C622" s="250" t="s">
        <v>307</v>
      </c>
      <c r="D622" s="251"/>
      <c r="E622" s="252"/>
      <c r="F622" s="214" t="s">
        <v>566</v>
      </c>
      <c r="G622" s="214"/>
      <c r="H622" s="85">
        <v>23169.05</v>
      </c>
    </row>
    <row r="623" spans="1:8" x14ac:dyDescent="0.25">
      <c r="A623" s="96">
        <v>27324</v>
      </c>
      <c r="B623" s="34"/>
      <c r="C623" s="250" t="s">
        <v>485</v>
      </c>
      <c r="D623" s="251"/>
      <c r="E623" s="252"/>
      <c r="F623" s="215" t="s">
        <v>567</v>
      </c>
      <c r="G623" s="215"/>
      <c r="H623" s="85">
        <v>61389</v>
      </c>
    </row>
    <row r="624" spans="1:8" x14ac:dyDescent="0.25">
      <c r="A624" s="96">
        <v>27325</v>
      </c>
      <c r="B624" s="34"/>
      <c r="C624" s="250" t="s">
        <v>485</v>
      </c>
      <c r="D624" s="251"/>
      <c r="E624" s="252"/>
      <c r="F624" s="215" t="s">
        <v>568</v>
      </c>
      <c r="G624" s="215"/>
      <c r="H624" s="85">
        <v>61389</v>
      </c>
    </row>
    <row r="625" spans="1:8" x14ac:dyDescent="0.25">
      <c r="A625" s="96">
        <v>27326</v>
      </c>
      <c r="B625" s="34"/>
      <c r="C625" s="250" t="s">
        <v>450</v>
      </c>
      <c r="D625" s="251"/>
      <c r="E625" s="252"/>
      <c r="F625" s="215" t="s">
        <v>569</v>
      </c>
      <c r="G625" s="215"/>
      <c r="H625" s="85">
        <v>7668.25</v>
      </c>
    </row>
    <row r="626" spans="1:8" x14ac:dyDescent="0.25">
      <c r="A626" s="96">
        <v>27327</v>
      </c>
      <c r="B626" s="34"/>
      <c r="C626" s="250" t="s">
        <v>428</v>
      </c>
      <c r="D626" s="251"/>
      <c r="E626" s="252"/>
      <c r="F626" s="215" t="s">
        <v>429</v>
      </c>
      <c r="G626" s="215"/>
      <c r="H626" s="85">
        <v>473.9</v>
      </c>
    </row>
    <row r="627" spans="1:8" x14ac:dyDescent="0.25">
      <c r="A627" s="96">
        <v>27328</v>
      </c>
      <c r="B627" s="34"/>
      <c r="C627" s="250" t="s">
        <v>436</v>
      </c>
      <c r="D627" s="251"/>
      <c r="E627" s="252"/>
      <c r="F627" s="215" t="s">
        <v>443</v>
      </c>
      <c r="G627" s="215"/>
      <c r="H627" s="85">
        <v>7984.75</v>
      </c>
    </row>
    <row r="628" spans="1:8" x14ac:dyDescent="0.25">
      <c r="A628" s="96">
        <v>27329</v>
      </c>
      <c r="B628" s="34"/>
      <c r="C628" s="250" t="s">
        <v>621</v>
      </c>
      <c r="D628" s="251"/>
      <c r="E628" s="252"/>
      <c r="F628" s="215" t="s">
        <v>570</v>
      </c>
      <c r="G628" s="215"/>
      <c r="H628" s="85">
        <v>15884.1</v>
      </c>
    </row>
    <row r="629" spans="1:8" x14ac:dyDescent="0.25">
      <c r="A629" s="96">
        <v>27330</v>
      </c>
      <c r="B629" s="34"/>
      <c r="C629" s="250" t="s">
        <v>323</v>
      </c>
      <c r="D629" s="251"/>
      <c r="E629" s="252"/>
      <c r="F629" s="215" t="s">
        <v>571</v>
      </c>
      <c r="G629" s="215"/>
      <c r="H629" s="85">
        <v>40000</v>
      </c>
    </row>
    <row r="630" spans="1:8" x14ac:dyDescent="0.25">
      <c r="A630" s="96">
        <v>27331</v>
      </c>
      <c r="B630" s="34"/>
      <c r="C630" s="250" t="s">
        <v>211</v>
      </c>
      <c r="D630" s="251"/>
      <c r="E630" s="252"/>
      <c r="F630" s="215" t="s">
        <v>572</v>
      </c>
      <c r="G630" s="215"/>
      <c r="H630" s="85">
        <v>8127.35</v>
      </c>
    </row>
    <row r="631" spans="1:8" x14ac:dyDescent="0.25">
      <c r="A631" s="96">
        <v>27332</v>
      </c>
      <c r="B631" s="34"/>
      <c r="C631" s="250" t="s">
        <v>464</v>
      </c>
      <c r="D631" s="251"/>
      <c r="E631" s="252"/>
      <c r="F631" s="215" t="s">
        <v>574</v>
      </c>
      <c r="G631" s="215"/>
      <c r="H631" s="85">
        <v>25000</v>
      </c>
    </row>
    <row r="632" spans="1:8" x14ac:dyDescent="0.25">
      <c r="A632" s="96">
        <v>27333</v>
      </c>
      <c r="B632" s="34"/>
      <c r="C632" s="250" t="s">
        <v>165</v>
      </c>
      <c r="D632" s="251"/>
      <c r="E632" s="252"/>
      <c r="F632" s="215" t="s">
        <v>573</v>
      </c>
      <c r="G632" s="215"/>
      <c r="H632" s="85">
        <v>43618.5</v>
      </c>
    </row>
    <row r="633" spans="1:8" x14ac:dyDescent="0.25">
      <c r="A633" s="96">
        <v>27334</v>
      </c>
      <c r="B633" s="34"/>
      <c r="C633" s="250" t="s">
        <v>156</v>
      </c>
      <c r="D633" s="251"/>
      <c r="E633" s="252"/>
      <c r="F633" s="215" t="s">
        <v>575</v>
      </c>
      <c r="G633" s="215"/>
      <c r="H633" s="85">
        <v>442.7</v>
      </c>
    </row>
    <row r="634" spans="1:8" x14ac:dyDescent="0.25">
      <c r="A634" s="96">
        <v>27335</v>
      </c>
      <c r="B634" s="34"/>
      <c r="C634" s="250" t="s">
        <v>156</v>
      </c>
      <c r="D634" s="251"/>
      <c r="E634" s="252"/>
      <c r="F634" s="215" t="s">
        <v>576</v>
      </c>
      <c r="G634" s="215"/>
      <c r="H634" s="85">
        <v>1119.05</v>
      </c>
    </row>
    <row r="635" spans="1:8" x14ac:dyDescent="0.25">
      <c r="A635" s="96">
        <v>27336</v>
      </c>
      <c r="B635" s="34"/>
      <c r="C635" s="250" t="s">
        <v>485</v>
      </c>
      <c r="D635" s="251"/>
      <c r="E635" s="252"/>
      <c r="F635" s="215" t="s">
        <v>567</v>
      </c>
      <c r="G635" s="215"/>
      <c r="H635" s="85">
        <v>54927</v>
      </c>
    </row>
    <row r="636" spans="1:8" x14ac:dyDescent="0.25">
      <c r="A636" s="96">
        <v>27337</v>
      </c>
      <c r="B636" s="34"/>
      <c r="C636" s="250" t="s">
        <v>485</v>
      </c>
      <c r="D636" s="251"/>
      <c r="E636" s="252"/>
      <c r="F636" s="215" t="s">
        <v>568</v>
      </c>
      <c r="G636" s="215"/>
      <c r="H636" s="85">
        <v>54927</v>
      </c>
    </row>
    <row r="637" spans="1:8" x14ac:dyDescent="0.25">
      <c r="A637" s="96">
        <v>27338</v>
      </c>
      <c r="B637" s="34"/>
      <c r="C637" s="250" t="s">
        <v>577</v>
      </c>
      <c r="D637" s="251"/>
      <c r="E637" s="252"/>
      <c r="F637" s="215" t="s">
        <v>578</v>
      </c>
      <c r="G637" s="215"/>
      <c r="H637" s="85">
        <v>2247.15</v>
      </c>
    </row>
    <row r="638" spans="1:8" x14ac:dyDescent="0.25">
      <c r="A638" s="96">
        <v>27339</v>
      </c>
      <c r="B638" s="34"/>
      <c r="C638" s="250" t="s">
        <v>551</v>
      </c>
      <c r="D638" s="251"/>
      <c r="E638" s="252"/>
      <c r="F638" s="215" t="s">
        <v>544</v>
      </c>
      <c r="G638" s="215"/>
      <c r="H638" s="85">
        <v>49000</v>
      </c>
    </row>
    <row r="639" spans="1:8" x14ac:dyDescent="0.25">
      <c r="A639" s="96">
        <v>27340</v>
      </c>
      <c r="B639" s="34"/>
      <c r="C639" s="250" t="s">
        <v>368</v>
      </c>
      <c r="D639" s="251"/>
      <c r="E639" s="252"/>
      <c r="F639" s="215" t="s">
        <v>579</v>
      </c>
      <c r="G639" s="215"/>
      <c r="H639" s="85">
        <v>154961.65</v>
      </c>
    </row>
    <row r="640" spans="1:8" x14ac:dyDescent="0.25">
      <c r="A640" s="96">
        <v>27341</v>
      </c>
      <c r="B640" s="34"/>
      <c r="C640" s="250" t="s">
        <v>264</v>
      </c>
      <c r="D640" s="251"/>
      <c r="E640" s="252"/>
      <c r="F640" s="215" t="s">
        <v>580</v>
      </c>
      <c r="G640" s="215"/>
      <c r="H640" s="85">
        <v>4168</v>
      </c>
    </row>
    <row r="641" spans="1:8" x14ac:dyDescent="0.25">
      <c r="A641" s="96">
        <v>27342</v>
      </c>
      <c r="B641" s="34"/>
      <c r="C641" s="250" t="s">
        <v>264</v>
      </c>
      <c r="D641" s="251"/>
      <c r="E641" s="252"/>
      <c r="F641" s="215" t="s">
        <v>581</v>
      </c>
      <c r="G641" s="215"/>
      <c r="H641" s="85">
        <v>19850.099999999999</v>
      </c>
    </row>
    <row r="642" spans="1:8" x14ac:dyDescent="0.25">
      <c r="A642" s="96">
        <v>27343</v>
      </c>
      <c r="B642" s="34"/>
      <c r="C642" s="250" t="s">
        <v>165</v>
      </c>
      <c r="D642" s="251"/>
      <c r="E642" s="252"/>
      <c r="F642" s="216" t="s">
        <v>582</v>
      </c>
      <c r="G642" s="216"/>
      <c r="H642" s="85">
        <v>13027.1</v>
      </c>
    </row>
    <row r="643" spans="1:8" x14ac:dyDescent="0.25">
      <c r="A643" s="96">
        <v>27344</v>
      </c>
      <c r="B643" s="34"/>
      <c r="C643" s="250" t="s">
        <v>165</v>
      </c>
      <c r="D643" s="251"/>
      <c r="E643" s="252"/>
      <c r="F643" s="216" t="s">
        <v>583</v>
      </c>
      <c r="G643" s="216"/>
      <c r="H643" s="85">
        <v>10232.549999999999</v>
      </c>
    </row>
    <row r="644" spans="1:8" x14ac:dyDescent="0.25">
      <c r="A644" s="96">
        <v>27345</v>
      </c>
      <c r="B644" s="34"/>
      <c r="C644" s="250" t="s">
        <v>536</v>
      </c>
      <c r="D644" s="251"/>
      <c r="E644" s="252"/>
      <c r="F644" s="216" t="s">
        <v>584</v>
      </c>
      <c r="G644" s="216"/>
      <c r="H644" s="85">
        <v>200</v>
      </c>
    </row>
    <row r="645" spans="1:8" x14ac:dyDescent="0.25">
      <c r="A645" s="96">
        <v>27346</v>
      </c>
      <c r="B645" s="34"/>
      <c r="C645" s="250" t="s">
        <v>536</v>
      </c>
      <c r="D645" s="251"/>
      <c r="E645" s="252"/>
      <c r="F645" s="216" t="s">
        <v>585</v>
      </c>
      <c r="G645" s="216"/>
      <c r="H645" s="85">
        <v>240</v>
      </c>
    </row>
    <row r="646" spans="1:8" x14ac:dyDescent="0.25">
      <c r="A646" s="96">
        <v>27347</v>
      </c>
      <c r="B646" s="34"/>
      <c r="C646" s="250" t="s">
        <v>536</v>
      </c>
      <c r="D646" s="251"/>
      <c r="E646" s="252"/>
      <c r="F646" s="216" t="s">
        <v>586</v>
      </c>
      <c r="G646" s="216"/>
      <c r="H646" s="85">
        <v>200</v>
      </c>
    </row>
    <row r="647" spans="1:8" x14ac:dyDescent="0.25">
      <c r="A647" s="96">
        <v>27348</v>
      </c>
      <c r="B647" s="34"/>
      <c r="C647" s="250" t="s">
        <v>536</v>
      </c>
      <c r="D647" s="251"/>
      <c r="E647" s="252"/>
      <c r="F647" s="216" t="s">
        <v>587</v>
      </c>
      <c r="G647" s="216"/>
      <c r="H647" s="85">
        <v>240</v>
      </c>
    </row>
    <row r="648" spans="1:8" x14ac:dyDescent="0.25">
      <c r="A648" s="96">
        <v>27349</v>
      </c>
      <c r="B648" s="34"/>
      <c r="C648" s="250" t="s">
        <v>536</v>
      </c>
      <c r="D648" s="251"/>
      <c r="E648" s="252"/>
      <c r="F648" s="216" t="s">
        <v>588</v>
      </c>
      <c r="G648" s="216"/>
      <c r="H648" s="85">
        <v>200</v>
      </c>
    </row>
    <row r="649" spans="1:8" x14ac:dyDescent="0.25">
      <c r="A649" s="96">
        <v>27350</v>
      </c>
      <c r="B649" s="34"/>
      <c r="C649" s="250" t="s">
        <v>536</v>
      </c>
      <c r="D649" s="251"/>
      <c r="E649" s="252"/>
      <c r="F649" s="216" t="s">
        <v>589</v>
      </c>
      <c r="G649" s="216"/>
      <c r="H649" s="85">
        <v>240</v>
      </c>
    </row>
    <row r="650" spans="1:8" x14ac:dyDescent="0.25">
      <c r="A650" s="96">
        <v>27351</v>
      </c>
      <c r="B650" s="34"/>
      <c r="C650" s="250" t="s">
        <v>536</v>
      </c>
      <c r="D650" s="251"/>
      <c r="E650" s="252"/>
      <c r="F650" s="216" t="s">
        <v>590</v>
      </c>
      <c r="G650" s="216"/>
      <c r="H650" s="85">
        <v>200</v>
      </c>
    </row>
    <row r="651" spans="1:8" x14ac:dyDescent="0.25">
      <c r="A651" s="96">
        <v>27352</v>
      </c>
      <c r="B651" s="34"/>
      <c r="C651" s="250" t="s">
        <v>536</v>
      </c>
      <c r="D651" s="251"/>
      <c r="E651" s="252"/>
      <c r="F651" s="216" t="s">
        <v>591</v>
      </c>
      <c r="G651" s="216"/>
      <c r="H651" s="85">
        <v>100</v>
      </c>
    </row>
    <row r="652" spans="1:8" x14ac:dyDescent="0.25">
      <c r="A652" s="96">
        <v>27353</v>
      </c>
      <c r="B652" s="34"/>
      <c r="C652" s="250" t="s">
        <v>536</v>
      </c>
      <c r="D652" s="251"/>
      <c r="E652" s="252"/>
      <c r="F652" s="217" t="s">
        <v>591</v>
      </c>
      <c r="G652" s="217"/>
      <c r="H652" s="85">
        <v>100</v>
      </c>
    </row>
    <row r="653" spans="1:8" x14ac:dyDescent="0.25">
      <c r="A653" s="96">
        <v>27354</v>
      </c>
      <c r="B653" s="34"/>
      <c r="C653" s="250" t="s">
        <v>592</v>
      </c>
      <c r="D653" s="251"/>
      <c r="E653" s="252"/>
      <c r="F653" s="217" t="s">
        <v>593</v>
      </c>
      <c r="G653" s="217"/>
      <c r="H653" s="85">
        <v>9755.75</v>
      </c>
    </row>
    <row r="654" spans="1:8" x14ac:dyDescent="0.25">
      <c r="A654" s="96">
        <v>27731</v>
      </c>
      <c r="B654" s="34"/>
      <c r="C654" s="250" t="s">
        <v>594</v>
      </c>
      <c r="D654" s="251"/>
      <c r="E654" s="252"/>
      <c r="F654" s="217" t="s">
        <v>595</v>
      </c>
      <c r="G654" s="217"/>
      <c r="H654" s="85">
        <v>43934.75</v>
      </c>
    </row>
    <row r="655" spans="1:8" x14ac:dyDescent="0.25">
      <c r="A655" s="96">
        <v>27732</v>
      </c>
      <c r="B655" s="34"/>
      <c r="C655" s="250" t="s">
        <v>211</v>
      </c>
      <c r="D655" s="251"/>
      <c r="E655" s="252"/>
      <c r="F655" s="217" t="s">
        <v>596</v>
      </c>
      <c r="G655" s="217"/>
      <c r="H655" s="85">
        <v>506134.15</v>
      </c>
    </row>
    <row r="656" spans="1:8" x14ac:dyDescent="0.25">
      <c r="A656" s="96">
        <v>27733</v>
      </c>
      <c r="B656" s="34"/>
      <c r="C656" s="250" t="s">
        <v>117</v>
      </c>
      <c r="D656" s="251"/>
      <c r="E656" s="252"/>
      <c r="F656" s="217" t="s">
        <v>597</v>
      </c>
      <c r="G656" s="217"/>
      <c r="H656" s="85">
        <v>5959.6</v>
      </c>
    </row>
    <row r="657" spans="1:8" x14ac:dyDescent="0.25">
      <c r="A657" s="96">
        <v>27734</v>
      </c>
      <c r="B657" s="34"/>
      <c r="C657" s="250" t="s">
        <v>117</v>
      </c>
      <c r="D657" s="251"/>
      <c r="E657" s="252"/>
      <c r="F657" s="217" t="s">
        <v>598</v>
      </c>
      <c r="G657" s="217"/>
      <c r="H657" s="85">
        <v>5158.3</v>
      </c>
    </row>
    <row r="658" spans="1:8" x14ac:dyDescent="0.25">
      <c r="A658" s="96">
        <v>27735</v>
      </c>
      <c r="B658" s="34"/>
      <c r="C658" s="250" t="s">
        <v>117</v>
      </c>
      <c r="D658" s="251"/>
      <c r="E658" s="252"/>
      <c r="F658" s="217" t="s">
        <v>599</v>
      </c>
      <c r="G658" s="217"/>
      <c r="H658" s="85">
        <v>5486.25</v>
      </c>
    </row>
    <row r="659" spans="1:8" x14ac:dyDescent="0.25">
      <c r="A659" s="96">
        <v>27736</v>
      </c>
      <c r="B659" s="34"/>
      <c r="C659" s="250" t="s">
        <v>600</v>
      </c>
      <c r="D659" s="251"/>
      <c r="E659" s="252"/>
      <c r="F659" s="217" t="s">
        <v>601</v>
      </c>
      <c r="G659" s="217"/>
      <c r="H659" s="85">
        <v>4568.05</v>
      </c>
    </row>
    <row r="660" spans="1:8" x14ac:dyDescent="0.25">
      <c r="A660" s="96">
        <v>27737</v>
      </c>
      <c r="B660" s="34"/>
      <c r="C660" s="250" t="s">
        <v>600</v>
      </c>
      <c r="D660" s="251"/>
      <c r="E660" s="252"/>
      <c r="F660" s="217" t="s">
        <v>602</v>
      </c>
      <c r="G660" s="217"/>
      <c r="H660" s="85">
        <v>18997.2</v>
      </c>
    </row>
    <row r="661" spans="1:8" x14ac:dyDescent="0.25">
      <c r="A661" s="96">
        <v>27738</v>
      </c>
      <c r="B661" s="34"/>
      <c r="C661" s="250" t="s">
        <v>600</v>
      </c>
      <c r="D661" s="251"/>
      <c r="E661" s="252"/>
      <c r="F661" s="217" t="s">
        <v>603</v>
      </c>
      <c r="G661" s="217"/>
      <c r="H661" s="85">
        <v>5037.55</v>
      </c>
    </row>
    <row r="662" spans="1:8" x14ac:dyDescent="0.25">
      <c r="A662" s="96">
        <v>27739</v>
      </c>
      <c r="B662" s="34"/>
      <c r="C662" s="250" t="s">
        <v>604</v>
      </c>
      <c r="D662" s="251"/>
      <c r="E662" s="252"/>
      <c r="F662" s="217" t="s">
        <v>605</v>
      </c>
      <c r="G662" s="217"/>
      <c r="H662" s="85">
        <v>46217.599999999999</v>
      </c>
    </row>
    <row r="663" spans="1:8" x14ac:dyDescent="0.25">
      <c r="A663" s="96">
        <v>27740</v>
      </c>
      <c r="B663" s="34"/>
      <c r="C663" s="250" t="s">
        <v>428</v>
      </c>
      <c r="D663" s="251"/>
      <c r="E663" s="252"/>
      <c r="F663" s="217" t="s">
        <v>429</v>
      </c>
      <c r="G663" s="217"/>
      <c r="H663" s="85">
        <v>473.9</v>
      </c>
    </row>
    <row r="664" spans="1:8" x14ac:dyDescent="0.25">
      <c r="A664" s="96">
        <v>27741</v>
      </c>
      <c r="B664" s="34"/>
      <c r="C664" s="250" t="s">
        <v>121</v>
      </c>
      <c r="D664" s="251"/>
      <c r="E664" s="252"/>
      <c r="F664" s="217" t="s">
        <v>606</v>
      </c>
      <c r="G664" s="217"/>
      <c r="H664" s="85">
        <v>983.55</v>
      </c>
    </row>
    <row r="665" spans="1:8" x14ac:dyDescent="0.25">
      <c r="A665" s="96">
        <v>27742</v>
      </c>
      <c r="B665" s="34"/>
      <c r="C665" s="250" t="s">
        <v>427</v>
      </c>
      <c r="D665" s="251"/>
      <c r="E665" s="252"/>
      <c r="F665" s="217" t="s">
        <v>607</v>
      </c>
      <c r="G665" s="217"/>
      <c r="H665" s="85">
        <v>43182.7</v>
      </c>
    </row>
    <row r="666" spans="1:8" x14ac:dyDescent="0.25">
      <c r="A666" s="96">
        <v>27743</v>
      </c>
      <c r="B666" s="34"/>
      <c r="C666" s="250" t="s">
        <v>323</v>
      </c>
      <c r="D666" s="251"/>
      <c r="E666" s="252"/>
      <c r="F666" s="217" t="s">
        <v>608</v>
      </c>
      <c r="G666" s="217"/>
      <c r="H666" s="85">
        <v>33000</v>
      </c>
    </row>
    <row r="667" spans="1:8" x14ac:dyDescent="0.25">
      <c r="A667" s="96">
        <v>27744</v>
      </c>
      <c r="B667" s="34"/>
      <c r="C667" s="250" t="s">
        <v>300</v>
      </c>
      <c r="D667" s="251"/>
      <c r="E667" s="252"/>
      <c r="F667" s="217" t="s">
        <v>609</v>
      </c>
      <c r="G667" s="217"/>
      <c r="H667" s="85">
        <v>7564.3</v>
      </c>
    </row>
    <row r="668" spans="1:8" x14ac:dyDescent="0.25">
      <c r="A668" s="96">
        <v>27745</v>
      </c>
      <c r="B668" s="34"/>
      <c r="C668" s="250" t="s">
        <v>156</v>
      </c>
      <c r="D668" s="251"/>
      <c r="E668" s="252"/>
      <c r="F668" s="216" t="s">
        <v>610</v>
      </c>
      <c r="G668" s="216"/>
      <c r="H668" s="85">
        <v>68182.05</v>
      </c>
    </row>
    <row r="669" spans="1:8" x14ac:dyDescent="0.25">
      <c r="A669" s="96">
        <v>27746</v>
      </c>
      <c r="B669" s="34"/>
      <c r="C669" s="250" t="s">
        <v>355</v>
      </c>
      <c r="D669" s="251"/>
      <c r="E669" s="252"/>
      <c r="F669" s="217" t="s">
        <v>611</v>
      </c>
      <c r="G669" s="217"/>
      <c r="H669" s="85">
        <v>8561.1</v>
      </c>
    </row>
    <row r="670" spans="1:8" x14ac:dyDescent="0.25">
      <c r="A670" s="96">
        <v>27317</v>
      </c>
      <c r="B670" s="34"/>
      <c r="C670" s="250" t="s">
        <v>377</v>
      </c>
      <c r="D670" s="251"/>
      <c r="E670" s="252"/>
      <c r="F670" s="217" t="s">
        <v>612</v>
      </c>
      <c r="G670" s="217"/>
      <c r="H670" s="85">
        <v>7953.65</v>
      </c>
    </row>
    <row r="671" spans="1:8" x14ac:dyDescent="0.25">
      <c r="A671" s="96">
        <v>27877</v>
      </c>
      <c r="B671" s="34"/>
      <c r="C671" s="250" t="s">
        <v>197</v>
      </c>
      <c r="D671" s="251"/>
      <c r="E671" s="252"/>
      <c r="F671" s="217" t="s">
        <v>613</v>
      </c>
      <c r="G671" s="217"/>
      <c r="H671" s="85">
        <v>40</v>
      </c>
    </row>
    <row r="672" spans="1:8" x14ac:dyDescent="0.25">
      <c r="A672" s="96">
        <v>28329</v>
      </c>
      <c r="B672" s="34"/>
      <c r="C672" s="250" t="s">
        <v>357</v>
      </c>
      <c r="D672" s="251"/>
      <c r="E672" s="252"/>
      <c r="F672" s="218" t="s">
        <v>614</v>
      </c>
      <c r="G672" s="218"/>
      <c r="H672" s="85">
        <v>1149.4000000000001</v>
      </c>
    </row>
    <row r="673" spans="1:8" x14ac:dyDescent="0.25">
      <c r="A673" s="96">
        <v>28330</v>
      </c>
      <c r="B673" s="34"/>
      <c r="C673" s="250" t="s">
        <v>308</v>
      </c>
      <c r="D673" s="251"/>
      <c r="E673" s="252"/>
      <c r="F673" s="218" t="s">
        <v>615</v>
      </c>
      <c r="G673" s="218"/>
      <c r="H673" s="85">
        <v>2713.6</v>
      </c>
    </row>
    <row r="674" spans="1:8" x14ac:dyDescent="0.25">
      <c r="A674" s="96">
        <v>28331</v>
      </c>
      <c r="B674" s="34"/>
      <c r="C674" s="250" t="s">
        <v>408</v>
      </c>
      <c r="D674" s="251"/>
      <c r="E674" s="252"/>
      <c r="F674" s="218" t="s">
        <v>410</v>
      </c>
      <c r="G674" s="218"/>
      <c r="H674" s="85">
        <v>1251.45</v>
      </c>
    </row>
    <row r="675" spans="1:8" x14ac:dyDescent="0.25">
      <c r="A675" s="96">
        <v>28332</v>
      </c>
      <c r="B675" s="34"/>
      <c r="C675" s="250" t="s">
        <v>428</v>
      </c>
      <c r="D675" s="251"/>
      <c r="E675" s="252"/>
      <c r="F675" s="218" t="s">
        <v>429</v>
      </c>
      <c r="G675" s="218"/>
      <c r="H675" s="85">
        <v>473.9</v>
      </c>
    </row>
    <row r="676" spans="1:8" x14ac:dyDescent="0.25">
      <c r="A676" s="96">
        <v>28333</v>
      </c>
      <c r="B676" s="34"/>
      <c r="C676" s="250" t="s">
        <v>616</v>
      </c>
      <c r="D676" s="251"/>
      <c r="E676" s="252"/>
      <c r="F676" s="218" t="s">
        <v>617</v>
      </c>
      <c r="G676" s="218"/>
      <c r="H676" s="85">
        <v>12874.5</v>
      </c>
    </row>
    <row r="677" spans="1:8" x14ac:dyDescent="0.25">
      <c r="A677" s="96">
        <v>28334</v>
      </c>
      <c r="B677" s="34"/>
      <c r="C677" s="250" t="s">
        <v>383</v>
      </c>
      <c r="D677" s="251"/>
      <c r="E677" s="252"/>
      <c r="F677" s="218" t="s">
        <v>618</v>
      </c>
      <c r="G677" s="218"/>
      <c r="H677" s="85">
        <v>73613.100000000006</v>
      </c>
    </row>
    <row r="678" spans="1:8" x14ac:dyDescent="0.25">
      <c r="A678" s="96">
        <v>28335</v>
      </c>
      <c r="B678" s="34"/>
      <c r="C678" s="250" t="s">
        <v>383</v>
      </c>
      <c r="D678" s="251"/>
      <c r="E678" s="252"/>
      <c r="F678" s="218" t="s">
        <v>619</v>
      </c>
      <c r="G678" s="218"/>
      <c r="H678" s="85">
        <v>1370.55</v>
      </c>
    </row>
    <row r="679" spans="1:8" x14ac:dyDescent="0.25">
      <c r="A679" s="96">
        <v>28336</v>
      </c>
      <c r="B679" s="34"/>
      <c r="C679" s="250" t="s">
        <v>620</v>
      </c>
      <c r="D679" s="251"/>
      <c r="E679" s="252"/>
      <c r="F679" s="218" t="s">
        <v>499</v>
      </c>
      <c r="G679" s="218"/>
      <c r="H679" s="85">
        <v>11739.3</v>
      </c>
    </row>
    <row r="680" spans="1:8" x14ac:dyDescent="0.25">
      <c r="A680" s="96">
        <v>28337</v>
      </c>
      <c r="B680" s="34"/>
      <c r="C680" s="250" t="s">
        <v>621</v>
      </c>
      <c r="D680" s="251"/>
      <c r="E680" s="252"/>
      <c r="F680" s="218" t="s">
        <v>570</v>
      </c>
      <c r="G680" s="218"/>
      <c r="H680" s="85">
        <v>5364.45</v>
      </c>
    </row>
    <row r="681" spans="1:8" x14ac:dyDescent="0.25">
      <c r="A681" s="96">
        <v>28338</v>
      </c>
      <c r="B681" s="34"/>
      <c r="C681" s="250" t="s">
        <v>211</v>
      </c>
      <c r="D681" s="251"/>
      <c r="E681" s="252"/>
      <c r="F681" s="218" t="s">
        <v>550</v>
      </c>
      <c r="G681" s="218"/>
      <c r="H681" s="85">
        <v>26145.1</v>
      </c>
    </row>
    <row r="682" spans="1:8" x14ac:dyDescent="0.25">
      <c r="A682" s="96">
        <v>28339</v>
      </c>
      <c r="B682" s="34"/>
      <c r="C682" s="250" t="s">
        <v>305</v>
      </c>
      <c r="D682" s="251"/>
      <c r="E682" s="252"/>
      <c r="F682" s="218" t="s">
        <v>622</v>
      </c>
      <c r="G682" s="218"/>
      <c r="H682" s="85">
        <v>8318.4500000000007</v>
      </c>
    </row>
    <row r="683" spans="1:8" x14ac:dyDescent="0.25">
      <c r="A683" s="96">
        <v>28340</v>
      </c>
      <c r="B683" s="34"/>
      <c r="C683" s="250" t="s">
        <v>600</v>
      </c>
      <c r="D683" s="251"/>
      <c r="E683" s="252"/>
      <c r="F683" s="218" t="s">
        <v>89</v>
      </c>
      <c r="G683" s="218"/>
      <c r="H683" s="85">
        <v>3614.4</v>
      </c>
    </row>
    <row r="684" spans="1:8" x14ac:dyDescent="0.25">
      <c r="A684" s="96">
        <v>28341</v>
      </c>
      <c r="B684" s="34"/>
      <c r="C684" s="250" t="s">
        <v>450</v>
      </c>
      <c r="D684" s="251"/>
      <c r="E684" s="252"/>
      <c r="F684" s="217" t="s">
        <v>569</v>
      </c>
      <c r="G684" s="217"/>
      <c r="H684" s="85">
        <v>9343</v>
      </c>
    </row>
    <row r="685" spans="1:8" x14ac:dyDescent="0.25">
      <c r="A685" s="96">
        <v>4489</v>
      </c>
      <c r="B685" s="34"/>
      <c r="C685" s="250" t="s">
        <v>305</v>
      </c>
      <c r="D685" s="251"/>
      <c r="E685" s="252"/>
      <c r="F685" s="217" t="s">
        <v>623</v>
      </c>
      <c r="G685" s="217"/>
      <c r="H685" s="85">
        <v>11721.2</v>
      </c>
    </row>
    <row r="686" spans="1:8" x14ac:dyDescent="0.25">
      <c r="A686" s="96">
        <v>28342</v>
      </c>
      <c r="B686" s="34"/>
      <c r="C686" s="250" t="s">
        <v>357</v>
      </c>
      <c r="D686" s="251"/>
      <c r="E686" s="252"/>
      <c r="F686" s="217" t="s">
        <v>624</v>
      </c>
      <c r="G686" s="217"/>
      <c r="H686" s="85">
        <v>1411.75</v>
      </c>
    </row>
    <row r="687" spans="1:8" x14ac:dyDescent="0.25">
      <c r="A687" s="96">
        <v>28343</v>
      </c>
      <c r="B687" s="34"/>
      <c r="C687" s="250" t="s">
        <v>357</v>
      </c>
      <c r="D687" s="251"/>
      <c r="E687" s="252"/>
      <c r="F687" s="217" t="s">
        <v>625</v>
      </c>
      <c r="G687" s="217"/>
      <c r="H687" s="85">
        <v>77005.5</v>
      </c>
    </row>
    <row r="688" spans="1:8" x14ac:dyDescent="0.25">
      <c r="A688" s="96">
        <v>28344</v>
      </c>
      <c r="B688" s="34"/>
      <c r="C688" s="250" t="s">
        <v>357</v>
      </c>
      <c r="D688" s="251"/>
      <c r="E688" s="252"/>
      <c r="F688" s="217" t="s">
        <v>626</v>
      </c>
      <c r="G688" s="217"/>
      <c r="H688" s="85">
        <v>40616.75</v>
      </c>
    </row>
    <row r="689" spans="1:8" x14ac:dyDescent="0.25">
      <c r="A689" s="96">
        <v>28345</v>
      </c>
      <c r="B689" s="34"/>
      <c r="C689" s="250" t="s">
        <v>305</v>
      </c>
      <c r="D689" s="251"/>
      <c r="E689" s="252"/>
      <c r="F689" s="218" t="s">
        <v>627</v>
      </c>
      <c r="G689" s="218"/>
      <c r="H689" s="85">
        <v>116010.6</v>
      </c>
    </row>
    <row r="690" spans="1:8" x14ac:dyDescent="0.25">
      <c r="A690" s="96">
        <v>28346</v>
      </c>
      <c r="B690" s="34"/>
      <c r="C690" s="250" t="s">
        <v>628</v>
      </c>
      <c r="D690" s="251"/>
      <c r="E690" s="252"/>
      <c r="F690" s="218" t="s">
        <v>629</v>
      </c>
      <c r="G690" s="218"/>
      <c r="H690" s="85">
        <v>614.75</v>
      </c>
    </row>
    <row r="691" spans="1:8" x14ac:dyDescent="0.25">
      <c r="A691" s="96">
        <v>28347</v>
      </c>
      <c r="B691" s="34"/>
      <c r="C691" s="250" t="s">
        <v>156</v>
      </c>
      <c r="D691" s="251"/>
      <c r="E691" s="252"/>
      <c r="F691" s="218" t="s">
        <v>630</v>
      </c>
      <c r="G691" s="218"/>
      <c r="H691" s="85">
        <v>5387.3</v>
      </c>
    </row>
    <row r="692" spans="1:8" x14ac:dyDescent="0.25">
      <c r="A692" s="96">
        <v>28348</v>
      </c>
      <c r="B692" s="34"/>
      <c r="C692" s="250" t="s">
        <v>160</v>
      </c>
      <c r="D692" s="251"/>
      <c r="E692" s="252"/>
      <c r="F692" s="218" t="s">
        <v>631</v>
      </c>
      <c r="G692" s="218"/>
      <c r="H692" s="85">
        <v>169161.15</v>
      </c>
    </row>
    <row r="693" spans="1:8" x14ac:dyDescent="0.25">
      <c r="A693" s="96">
        <v>28349</v>
      </c>
      <c r="B693" s="34"/>
      <c r="C693" s="250" t="s">
        <v>165</v>
      </c>
      <c r="D693" s="251"/>
      <c r="E693" s="252"/>
      <c r="F693" s="218" t="s">
        <v>435</v>
      </c>
      <c r="G693" s="218"/>
      <c r="H693" s="85">
        <v>19933</v>
      </c>
    </row>
    <row r="694" spans="1:8" x14ac:dyDescent="0.25">
      <c r="A694" s="96">
        <v>28663</v>
      </c>
      <c r="B694" s="34"/>
      <c r="C694" s="250" t="s">
        <v>632</v>
      </c>
      <c r="D694" s="251"/>
      <c r="E694" s="252"/>
      <c r="F694" s="218" t="s">
        <v>633</v>
      </c>
      <c r="G694" s="218"/>
      <c r="H694" s="85">
        <v>2597.85</v>
      </c>
    </row>
    <row r="695" spans="1:8" x14ac:dyDescent="0.25">
      <c r="A695" s="96">
        <v>28664</v>
      </c>
      <c r="B695" s="34"/>
      <c r="C695" s="250" t="s">
        <v>117</v>
      </c>
      <c r="D695" s="251"/>
      <c r="E695" s="252"/>
      <c r="F695" s="218" t="s">
        <v>634</v>
      </c>
      <c r="G695" s="218"/>
      <c r="H695" s="85">
        <v>5323.15</v>
      </c>
    </row>
    <row r="696" spans="1:8" x14ac:dyDescent="0.25">
      <c r="A696" s="96">
        <v>28665</v>
      </c>
      <c r="B696" s="34"/>
      <c r="C696" s="250" t="s">
        <v>361</v>
      </c>
      <c r="D696" s="251"/>
      <c r="E696" s="252"/>
      <c r="F696" s="218" t="s">
        <v>635</v>
      </c>
      <c r="G696" s="218"/>
      <c r="H696" s="85">
        <v>25935.599999999999</v>
      </c>
    </row>
    <row r="697" spans="1:8" x14ac:dyDescent="0.25">
      <c r="A697" s="96">
        <v>28666</v>
      </c>
      <c r="B697" s="34"/>
      <c r="C697" s="250" t="s">
        <v>165</v>
      </c>
      <c r="D697" s="251"/>
      <c r="E697" s="252"/>
      <c r="F697" s="218" t="s">
        <v>636</v>
      </c>
      <c r="G697" s="218"/>
      <c r="H697" s="85">
        <v>4256.45</v>
      </c>
    </row>
    <row r="698" spans="1:8" x14ac:dyDescent="0.25">
      <c r="A698" s="96">
        <v>28667</v>
      </c>
      <c r="B698" s="34"/>
      <c r="C698" s="250" t="s">
        <v>165</v>
      </c>
      <c r="D698" s="251"/>
      <c r="E698" s="252"/>
      <c r="F698" s="218" t="s">
        <v>636</v>
      </c>
      <c r="G698" s="218"/>
      <c r="H698" s="85">
        <v>10577</v>
      </c>
    </row>
    <row r="699" spans="1:8" x14ac:dyDescent="0.25">
      <c r="A699" s="96">
        <v>28668</v>
      </c>
      <c r="B699" s="34"/>
      <c r="C699" s="250" t="s">
        <v>305</v>
      </c>
      <c r="D699" s="251"/>
      <c r="E699" s="252"/>
      <c r="F699" s="218" t="s">
        <v>637</v>
      </c>
      <c r="G699" s="218"/>
      <c r="H699" s="85">
        <v>6918.8</v>
      </c>
    </row>
    <row r="700" spans="1:8" x14ac:dyDescent="0.25">
      <c r="A700" s="96">
        <v>28669</v>
      </c>
      <c r="B700" s="34"/>
      <c r="C700" s="250" t="s">
        <v>638</v>
      </c>
      <c r="D700" s="251"/>
      <c r="E700" s="252"/>
      <c r="F700" s="218" t="s">
        <v>639</v>
      </c>
      <c r="G700" s="218"/>
      <c r="H700" s="85">
        <v>8136.45</v>
      </c>
    </row>
    <row r="701" spans="1:8" x14ac:dyDescent="0.25">
      <c r="A701" s="96">
        <v>28670</v>
      </c>
      <c r="B701" s="34"/>
      <c r="C701" s="250" t="s">
        <v>307</v>
      </c>
      <c r="D701" s="251"/>
      <c r="E701" s="252"/>
      <c r="F701" s="219" t="s">
        <v>640</v>
      </c>
      <c r="G701" s="219"/>
      <c r="H701" s="85">
        <v>23578.6</v>
      </c>
    </row>
    <row r="702" spans="1:8" x14ac:dyDescent="0.25">
      <c r="A702" s="96">
        <v>28671</v>
      </c>
      <c r="B702" s="34"/>
      <c r="C702" s="250" t="s">
        <v>278</v>
      </c>
      <c r="D702" s="251"/>
      <c r="E702" s="252"/>
      <c r="F702" s="219" t="s">
        <v>416</v>
      </c>
      <c r="G702" s="219"/>
      <c r="H702" s="85">
        <v>11204.15</v>
      </c>
    </row>
    <row r="703" spans="1:8" x14ac:dyDescent="0.25">
      <c r="A703" s="96">
        <v>28672</v>
      </c>
      <c r="B703" s="34"/>
      <c r="C703" s="250" t="s">
        <v>428</v>
      </c>
      <c r="D703" s="251"/>
      <c r="E703" s="252"/>
      <c r="F703" s="219" t="s">
        <v>429</v>
      </c>
      <c r="G703" s="219"/>
      <c r="H703" s="85">
        <v>473.9</v>
      </c>
    </row>
    <row r="704" spans="1:8" x14ac:dyDescent="0.25">
      <c r="A704" s="96">
        <v>28673</v>
      </c>
      <c r="B704" s="34"/>
      <c r="C704" s="250" t="s">
        <v>428</v>
      </c>
      <c r="D704" s="251"/>
      <c r="E704" s="252"/>
      <c r="F704" s="219" t="s">
        <v>429</v>
      </c>
      <c r="G704" s="219"/>
      <c r="H704" s="85">
        <v>473.9</v>
      </c>
    </row>
    <row r="705" spans="1:8" x14ac:dyDescent="0.25">
      <c r="A705" s="96">
        <v>28674</v>
      </c>
      <c r="B705" s="34"/>
      <c r="C705" s="250" t="s">
        <v>428</v>
      </c>
      <c r="D705" s="251"/>
      <c r="E705" s="252"/>
      <c r="F705" s="219" t="s">
        <v>429</v>
      </c>
      <c r="G705" s="219"/>
      <c r="H705" s="85">
        <v>118.45</v>
      </c>
    </row>
    <row r="706" spans="1:8" x14ac:dyDescent="0.25">
      <c r="A706" s="96">
        <v>28675</v>
      </c>
      <c r="B706" s="34"/>
      <c r="C706" s="250" t="s">
        <v>308</v>
      </c>
      <c r="D706" s="251"/>
      <c r="E706" s="252"/>
      <c r="F706" s="219" t="s">
        <v>641</v>
      </c>
      <c r="G706" s="219"/>
      <c r="H706" s="85">
        <v>2250.9499999999998</v>
      </c>
    </row>
    <row r="707" spans="1:8" x14ac:dyDescent="0.25">
      <c r="A707" s="96">
        <v>28676</v>
      </c>
      <c r="B707" s="34"/>
      <c r="C707" s="250" t="s">
        <v>642</v>
      </c>
      <c r="D707" s="251"/>
      <c r="E707" s="252"/>
      <c r="F707" s="219" t="s">
        <v>643</v>
      </c>
      <c r="G707" s="219"/>
      <c r="H707" s="85">
        <v>2247.6999999999998</v>
      </c>
    </row>
    <row r="708" spans="1:8" x14ac:dyDescent="0.25">
      <c r="A708" s="96">
        <v>28677</v>
      </c>
      <c r="B708" s="34"/>
      <c r="C708" s="250" t="s">
        <v>644</v>
      </c>
      <c r="D708" s="251"/>
      <c r="E708" s="252"/>
      <c r="F708" s="219" t="s">
        <v>645</v>
      </c>
      <c r="G708" s="219"/>
      <c r="H708" s="85">
        <v>31763.5</v>
      </c>
    </row>
    <row r="709" spans="1:8" x14ac:dyDescent="0.25">
      <c r="A709" s="96">
        <v>28328</v>
      </c>
      <c r="B709" s="34"/>
      <c r="C709" s="250" t="s">
        <v>197</v>
      </c>
      <c r="D709" s="251"/>
      <c r="E709" s="252"/>
      <c r="F709" s="219" t="s">
        <v>646</v>
      </c>
      <c r="G709" s="219"/>
      <c r="H709" s="85">
        <v>40</v>
      </c>
    </row>
    <row r="710" spans="1:8" x14ac:dyDescent="0.25">
      <c r="A710" s="96">
        <v>28678</v>
      </c>
      <c r="B710" s="34"/>
      <c r="C710" s="250" t="s">
        <v>414</v>
      </c>
      <c r="D710" s="251"/>
      <c r="E710" s="252"/>
      <c r="F710" s="219" t="s">
        <v>647</v>
      </c>
      <c r="G710" s="219"/>
      <c r="H710" s="85">
        <v>38096.6</v>
      </c>
    </row>
    <row r="711" spans="1:8" x14ac:dyDescent="0.25">
      <c r="A711" s="96">
        <v>28679</v>
      </c>
      <c r="B711" s="34"/>
      <c r="C711" s="250" t="s">
        <v>264</v>
      </c>
      <c r="D711" s="251"/>
      <c r="E711" s="252"/>
      <c r="F711" s="219" t="s">
        <v>648</v>
      </c>
      <c r="G711" s="219"/>
      <c r="H711" s="85">
        <v>67.900000000000006</v>
      </c>
    </row>
    <row r="712" spans="1:8" x14ac:dyDescent="0.25">
      <c r="A712" s="96">
        <v>28680</v>
      </c>
      <c r="B712" s="34"/>
      <c r="C712" s="250" t="s">
        <v>547</v>
      </c>
      <c r="D712" s="251"/>
      <c r="E712" s="252"/>
      <c r="F712" s="219" t="s">
        <v>649</v>
      </c>
      <c r="G712" s="219"/>
      <c r="H712" s="85">
        <v>7960.15</v>
      </c>
    </row>
    <row r="713" spans="1:8" x14ac:dyDescent="0.25">
      <c r="A713" s="96">
        <v>28681</v>
      </c>
      <c r="B713" s="34"/>
      <c r="C713" s="250" t="s">
        <v>592</v>
      </c>
      <c r="D713" s="251"/>
      <c r="E713" s="252"/>
      <c r="F713" s="219" t="s">
        <v>650</v>
      </c>
      <c r="G713" s="219"/>
      <c r="H713" s="85">
        <v>8756.7999999999993</v>
      </c>
    </row>
    <row r="714" spans="1:8" x14ac:dyDescent="0.25">
      <c r="A714" s="96">
        <v>28682</v>
      </c>
      <c r="B714" s="34"/>
      <c r="C714" s="250" t="s">
        <v>651</v>
      </c>
      <c r="D714" s="251"/>
      <c r="E714" s="252"/>
      <c r="F714" s="219" t="s">
        <v>652</v>
      </c>
      <c r="G714" s="219"/>
      <c r="H714" s="85">
        <v>1637.05</v>
      </c>
    </row>
    <row r="715" spans="1:8" x14ac:dyDescent="0.25">
      <c r="A715" s="96">
        <v>28683</v>
      </c>
      <c r="B715" s="34"/>
      <c r="C715" s="250" t="s">
        <v>653</v>
      </c>
      <c r="D715" s="251"/>
      <c r="E715" s="252"/>
      <c r="F715" s="219" t="s">
        <v>654</v>
      </c>
      <c r="G715" s="219"/>
      <c r="H715" s="85">
        <v>1346.25</v>
      </c>
    </row>
    <row r="716" spans="1:8" x14ac:dyDescent="0.25">
      <c r="A716" s="96">
        <v>28684</v>
      </c>
      <c r="B716" s="34"/>
      <c r="C716" s="250" t="s">
        <v>293</v>
      </c>
      <c r="D716" s="251"/>
      <c r="E716" s="252"/>
      <c r="F716" s="219" t="s">
        <v>655</v>
      </c>
      <c r="G716" s="219"/>
      <c r="H716" s="85">
        <v>74862.3</v>
      </c>
    </row>
    <row r="717" spans="1:8" x14ac:dyDescent="0.25">
      <c r="A717" s="96">
        <v>28685</v>
      </c>
      <c r="B717" s="34"/>
      <c r="C717" s="250" t="s">
        <v>264</v>
      </c>
      <c r="D717" s="251"/>
      <c r="E717" s="252"/>
      <c r="F717" s="219" t="s">
        <v>656</v>
      </c>
      <c r="G717" s="219"/>
      <c r="H717" s="85">
        <v>758.5</v>
      </c>
    </row>
    <row r="718" spans="1:8" x14ac:dyDescent="0.25">
      <c r="A718" s="96">
        <v>28686</v>
      </c>
      <c r="B718" s="34"/>
      <c r="C718" s="250" t="s">
        <v>657</v>
      </c>
      <c r="D718" s="251"/>
      <c r="E718" s="252"/>
      <c r="F718" s="219" t="s">
        <v>435</v>
      </c>
      <c r="G718" s="219"/>
      <c r="H718" s="85">
        <v>5757.55</v>
      </c>
    </row>
    <row r="719" spans="1:8" x14ac:dyDescent="0.25">
      <c r="A719" s="96">
        <v>28687</v>
      </c>
      <c r="B719" s="34"/>
      <c r="C719" s="250" t="s">
        <v>408</v>
      </c>
      <c r="D719" s="251"/>
      <c r="E719" s="252"/>
      <c r="F719" s="219" t="s">
        <v>658</v>
      </c>
      <c r="G719" s="219"/>
      <c r="H719" s="85">
        <v>12924</v>
      </c>
    </row>
    <row r="720" spans="1:8" x14ac:dyDescent="0.25">
      <c r="A720" s="96">
        <v>28688</v>
      </c>
      <c r="B720" s="34"/>
      <c r="C720" s="250" t="s">
        <v>659</v>
      </c>
      <c r="D720" s="251"/>
      <c r="E720" s="252"/>
      <c r="F720" s="219" t="s">
        <v>660</v>
      </c>
      <c r="G720" s="219"/>
      <c r="H720" s="85">
        <v>1470.65</v>
      </c>
    </row>
    <row r="721" spans="1:8" x14ac:dyDescent="0.25">
      <c r="A721" s="96">
        <v>28689</v>
      </c>
      <c r="B721" s="34"/>
      <c r="C721" s="250" t="s">
        <v>117</v>
      </c>
      <c r="D721" s="251"/>
      <c r="E721" s="252"/>
      <c r="F721" s="219" t="s">
        <v>661</v>
      </c>
      <c r="G721" s="219"/>
      <c r="H721" s="85">
        <v>2046.3</v>
      </c>
    </row>
    <row r="722" spans="1:8" x14ac:dyDescent="0.25">
      <c r="A722" s="96">
        <v>28690</v>
      </c>
      <c r="B722" s="34"/>
      <c r="C722" s="250" t="s">
        <v>117</v>
      </c>
      <c r="D722" s="251"/>
      <c r="E722" s="252"/>
      <c r="F722" s="219" t="s">
        <v>662</v>
      </c>
      <c r="G722" s="219"/>
      <c r="H722" s="85">
        <v>2046.3</v>
      </c>
    </row>
    <row r="723" spans="1:8" x14ac:dyDescent="0.25">
      <c r="A723" s="96">
        <v>28691</v>
      </c>
      <c r="B723" s="34"/>
      <c r="C723" s="250" t="s">
        <v>117</v>
      </c>
      <c r="D723" s="251"/>
      <c r="E723" s="252"/>
      <c r="F723" s="219" t="s">
        <v>663</v>
      </c>
      <c r="G723" s="219"/>
      <c r="H723" s="85">
        <v>2046.3</v>
      </c>
    </row>
    <row r="724" spans="1:8" x14ac:dyDescent="0.25">
      <c r="A724" s="96">
        <v>28692</v>
      </c>
      <c r="B724" s="34"/>
      <c r="C724" s="250" t="s">
        <v>498</v>
      </c>
      <c r="D724" s="251"/>
      <c r="E724" s="252"/>
      <c r="F724" s="219" t="s">
        <v>664</v>
      </c>
      <c r="G724" s="219"/>
      <c r="H724" s="85">
        <v>16473.5</v>
      </c>
    </row>
    <row r="725" spans="1:8" x14ac:dyDescent="0.25">
      <c r="A725" s="96">
        <v>28693</v>
      </c>
      <c r="B725" s="34"/>
      <c r="C725" s="250" t="s">
        <v>665</v>
      </c>
      <c r="D725" s="251"/>
      <c r="E725" s="252"/>
      <c r="F725" s="219" t="s">
        <v>666</v>
      </c>
      <c r="G725" s="219"/>
      <c r="H725" s="85">
        <v>12360.5</v>
      </c>
    </row>
    <row r="726" spans="1:8" x14ac:dyDescent="0.25">
      <c r="A726" s="96">
        <v>28694</v>
      </c>
      <c r="B726" s="34"/>
      <c r="C726" s="250" t="s">
        <v>665</v>
      </c>
      <c r="D726" s="251"/>
      <c r="E726" s="252"/>
      <c r="F726" s="219" t="s">
        <v>666</v>
      </c>
      <c r="G726" s="219"/>
      <c r="H726" s="85">
        <v>925.5</v>
      </c>
    </row>
    <row r="727" spans="1:8" x14ac:dyDescent="0.25">
      <c r="A727" s="96">
        <v>28695</v>
      </c>
      <c r="B727" s="34"/>
      <c r="C727" s="250" t="s">
        <v>665</v>
      </c>
      <c r="D727" s="251"/>
      <c r="E727" s="252"/>
      <c r="F727" s="219" t="s">
        <v>666</v>
      </c>
      <c r="G727" s="219"/>
      <c r="H727" s="85">
        <v>14918.95</v>
      </c>
    </row>
    <row r="728" spans="1:8" x14ac:dyDescent="0.25">
      <c r="A728" s="96">
        <v>4662</v>
      </c>
      <c r="B728" s="34"/>
      <c r="C728" s="250" t="s">
        <v>536</v>
      </c>
      <c r="D728" s="251"/>
      <c r="E728" s="252"/>
      <c r="F728" s="219" t="s">
        <v>667</v>
      </c>
      <c r="G728" s="219"/>
      <c r="H728" s="85">
        <v>498.1</v>
      </c>
    </row>
    <row r="729" spans="1:8" x14ac:dyDescent="0.25">
      <c r="A729" s="96">
        <v>28696</v>
      </c>
      <c r="B729" s="34"/>
      <c r="C729" s="250" t="s">
        <v>668</v>
      </c>
      <c r="D729" s="251"/>
      <c r="E729" s="252"/>
      <c r="F729" s="219" t="s">
        <v>669</v>
      </c>
      <c r="G729" s="219"/>
      <c r="H729" s="85">
        <v>29555.200000000001</v>
      </c>
    </row>
    <row r="730" spans="1:8" x14ac:dyDescent="0.25">
      <c r="A730" s="96">
        <v>28697</v>
      </c>
      <c r="B730" s="34"/>
      <c r="C730" s="250" t="s">
        <v>668</v>
      </c>
      <c r="D730" s="251"/>
      <c r="E730" s="252"/>
      <c r="F730" s="219" t="s">
        <v>670</v>
      </c>
      <c r="G730" s="219"/>
      <c r="H730" s="85">
        <v>15762.8</v>
      </c>
    </row>
    <row r="731" spans="1:8" x14ac:dyDescent="0.25">
      <c r="A731" s="96">
        <v>28698</v>
      </c>
      <c r="B731" s="34"/>
      <c r="C731" s="250" t="s">
        <v>668</v>
      </c>
      <c r="D731" s="251"/>
      <c r="E731" s="252"/>
      <c r="F731" s="219" t="s">
        <v>670</v>
      </c>
      <c r="G731" s="219"/>
      <c r="H731" s="85">
        <v>12203.6</v>
      </c>
    </row>
    <row r="732" spans="1:8" x14ac:dyDescent="0.25">
      <c r="A732" s="96">
        <v>28699</v>
      </c>
      <c r="B732" s="34"/>
      <c r="C732" s="250" t="s">
        <v>564</v>
      </c>
      <c r="D732" s="251"/>
      <c r="E732" s="252"/>
      <c r="F732" s="219" t="s">
        <v>505</v>
      </c>
      <c r="G732" s="219"/>
      <c r="H732" s="85">
        <v>165390.79999999999</v>
      </c>
    </row>
    <row r="733" spans="1:8" x14ac:dyDescent="0.25">
      <c r="A733" s="96">
        <v>28873</v>
      </c>
      <c r="B733" s="34"/>
      <c r="C733" s="250" t="s">
        <v>577</v>
      </c>
      <c r="D733" s="251"/>
      <c r="E733" s="252"/>
      <c r="F733" s="219" t="s">
        <v>671</v>
      </c>
      <c r="G733" s="219"/>
      <c r="H733" s="85">
        <v>476.55</v>
      </c>
    </row>
    <row r="734" spans="1:8" x14ac:dyDescent="0.25">
      <c r="A734" s="96">
        <v>28885</v>
      </c>
      <c r="B734" s="34"/>
      <c r="C734" s="250" t="s">
        <v>156</v>
      </c>
      <c r="D734" s="251"/>
      <c r="E734" s="252"/>
      <c r="F734" s="219" t="s">
        <v>630</v>
      </c>
      <c r="G734" s="219"/>
      <c r="H734" s="85">
        <v>5763.05</v>
      </c>
    </row>
    <row r="735" spans="1:8" x14ac:dyDescent="0.25">
      <c r="A735" s="96">
        <v>28868</v>
      </c>
      <c r="B735" s="34"/>
      <c r="C735" s="250" t="s">
        <v>218</v>
      </c>
      <c r="D735" s="251"/>
      <c r="E735" s="252"/>
      <c r="F735" s="219" t="s">
        <v>672</v>
      </c>
      <c r="G735" s="219"/>
      <c r="H735" s="85">
        <v>55797.85</v>
      </c>
    </row>
    <row r="736" spans="1:8" x14ac:dyDescent="0.25">
      <c r="A736" s="96">
        <v>28871</v>
      </c>
      <c r="B736" s="34"/>
      <c r="C736" s="250" t="s">
        <v>218</v>
      </c>
      <c r="D736" s="251"/>
      <c r="E736" s="252"/>
      <c r="F736" s="219" t="s">
        <v>672</v>
      </c>
      <c r="G736" s="219"/>
      <c r="H736" s="85">
        <v>880.3</v>
      </c>
    </row>
    <row r="737" spans="1:8" x14ac:dyDescent="0.25">
      <c r="A737" s="96">
        <v>28872</v>
      </c>
      <c r="B737" s="34"/>
      <c r="C737" s="250" t="s">
        <v>218</v>
      </c>
      <c r="D737" s="251"/>
      <c r="E737" s="252"/>
      <c r="F737" s="220" t="s">
        <v>672</v>
      </c>
      <c r="G737" s="220"/>
      <c r="H737" s="85">
        <v>364.5</v>
      </c>
    </row>
    <row r="738" spans="1:8" x14ac:dyDescent="0.25">
      <c r="A738" s="96">
        <v>28880</v>
      </c>
      <c r="B738" s="34"/>
      <c r="C738" s="250" t="s">
        <v>117</v>
      </c>
      <c r="D738" s="251"/>
      <c r="E738" s="252"/>
      <c r="F738" s="220" t="s">
        <v>552</v>
      </c>
      <c r="G738" s="220"/>
      <c r="H738" s="85">
        <v>410.75</v>
      </c>
    </row>
    <row r="739" spans="1:8" x14ac:dyDescent="0.25">
      <c r="A739" s="96">
        <v>28870</v>
      </c>
      <c r="B739" s="34"/>
      <c r="C739" s="250" t="s">
        <v>673</v>
      </c>
      <c r="D739" s="251"/>
      <c r="E739" s="252"/>
      <c r="F739" s="220" t="s">
        <v>454</v>
      </c>
      <c r="G739" s="220"/>
      <c r="H739" s="85">
        <v>369.4</v>
      </c>
    </row>
    <row r="740" spans="1:8" x14ac:dyDescent="0.25">
      <c r="A740" s="96">
        <v>28876</v>
      </c>
      <c r="B740" s="34"/>
      <c r="C740" s="250" t="s">
        <v>368</v>
      </c>
      <c r="D740" s="251"/>
      <c r="E740" s="252"/>
      <c r="F740" s="220" t="s">
        <v>619</v>
      </c>
      <c r="G740" s="220"/>
      <c r="H740" s="85">
        <v>970.65</v>
      </c>
    </row>
    <row r="741" spans="1:8" x14ac:dyDescent="0.25">
      <c r="A741" s="96">
        <v>28877</v>
      </c>
      <c r="B741" s="34"/>
      <c r="C741" s="250" t="s">
        <v>674</v>
      </c>
      <c r="D741" s="251"/>
      <c r="E741" s="252"/>
      <c r="F741" s="220" t="s">
        <v>666</v>
      </c>
      <c r="G741" s="220"/>
      <c r="H741" s="85">
        <v>10169.9</v>
      </c>
    </row>
    <row r="742" spans="1:8" x14ac:dyDescent="0.25">
      <c r="A742" s="96">
        <v>28883</v>
      </c>
      <c r="B742" s="34"/>
      <c r="C742" s="250" t="s">
        <v>450</v>
      </c>
      <c r="D742" s="251"/>
      <c r="E742" s="252"/>
      <c r="F742" s="220" t="s">
        <v>569</v>
      </c>
      <c r="G742" s="220"/>
      <c r="H742" s="85">
        <v>3882.6</v>
      </c>
    </row>
    <row r="743" spans="1:8" x14ac:dyDescent="0.25">
      <c r="A743" s="96">
        <v>28884</v>
      </c>
      <c r="B743" s="34"/>
      <c r="C743" s="250" t="s">
        <v>408</v>
      </c>
      <c r="D743" s="251"/>
      <c r="E743" s="252"/>
      <c r="F743" s="220" t="s">
        <v>410</v>
      </c>
      <c r="G743" s="220"/>
      <c r="H743" s="85">
        <v>1324.65</v>
      </c>
    </row>
    <row r="744" spans="1:8" x14ac:dyDescent="0.25">
      <c r="A744" s="96">
        <v>28875</v>
      </c>
      <c r="B744" s="34"/>
      <c r="C744" s="250" t="s">
        <v>616</v>
      </c>
      <c r="D744" s="251"/>
      <c r="E744" s="252"/>
      <c r="F744" s="220" t="s">
        <v>675</v>
      </c>
      <c r="G744" s="220"/>
      <c r="H744" s="85">
        <v>12874.55</v>
      </c>
    </row>
    <row r="745" spans="1:8" x14ac:dyDescent="0.25">
      <c r="A745" s="96">
        <v>28879</v>
      </c>
      <c r="B745" s="34"/>
      <c r="C745" s="250" t="s">
        <v>676</v>
      </c>
      <c r="D745" s="251"/>
      <c r="E745" s="252"/>
      <c r="F745" s="220" t="s">
        <v>677</v>
      </c>
      <c r="G745" s="220"/>
      <c r="H745" s="85">
        <v>2407.1</v>
      </c>
    </row>
    <row r="746" spans="1:8" x14ac:dyDescent="0.25">
      <c r="A746" s="96">
        <v>28869</v>
      </c>
      <c r="B746" s="34"/>
      <c r="C746" s="250" t="s">
        <v>156</v>
      </c>
      <c r="D746" s="251"/>
      <c r="E746" s="252"/>
      <c r="F746" s="220" t="s">
        <v>678</v>
      </c>
      <c r="G746" s="220"/>
      <c r="H746" s="85">
        <v>29500</v>
      </c>
    </row>
    <row r="747" spans="1:8" x14ac:dyDescent="0.25">
      <c r="A747" s="96">
        <v>28881</v>
      </c>
      <c r="B747" s="34"/>
      <c r="C747" s="250" t="s">
        <v>368</v>
      </c>
      <c r="D747" s="251"/>
      <c r="E747" s="252"/>
      <c r="F747" s="220" t="s">
        <v>435</v>
      </c>
      <c r="G747" s="220"/>
      <c r="H747" s="85">
        <v>7703.35</v>
      </c>
    </row>
    <row r="748" spans="1:8" x14ac:dyDescent="0.25">
      <c r="A748" s="96">
        <v>28882</v>
      </c>
      <c r="B748" s="34"/>
      <c r="C748" s="250" t="s">
        <v>368</v>
      </c>
      <c r="D748" s="251"/>
      <c r="E748" s="252"/>
      <c r="F748" s="220" t="s">
        <v>435</v>
      </c>
      <c r="G748" s="220"/>
      <c r="H748" s="85">
        <v>2998.15</v>
      </c>
    </row>
    <row r="749" spans="1:8" x14ac:dyDescent="0.25">
      <c r="A749" s="96">
        <v>28874</v>
      </c>
      <c r="B749" s="34"/>
      <c r="C749" s="250" t="s">
        <v>64</v>
      </c>
      <c r="D749" s="251"/>
      <c r="E749" s="252"/>
      <c r="F749" s="220" t="s">
        <v>451</v>
      </c>
      <c r="G749" s="220"/>
      <c r="H749" s="85">
        <v>6860</v>
      </c>
    </row>
    <row r="750" spans="1:8" x14ac:dyDescent="0.25">
      <c r="A750" s="96">
        <v>28878</v>
      </c>
      <c r="B750" s="34"/>
      <c r="C750" s="250" t="s">
        <v>679</v>
      </c>
      <c r="D750" s="251"/>
      <c r="E750" s="252"/>
      <c r="F750" s="220" t="s">
        <v>680</v>
      </c>
      <c r="G750" s="220"/>
      <c r="H750" s="85">
        <v>4008.45</v>
      </c>
    </row>
    <row r="751" spans="1:8" x14ac:dyDescent="0.25">
      <c r="A751" s="96">
        <v>28886</v>
      </c>
      <c r="B751" s="34"/>
      <c r="C751" s="250" t="s">
        <v>490</v>
      </c>
      <c r="D751" s="251"/>
      <c r="E751" s="252"/>
      <c r="F751" s="220" t="s">
        <v>681</v>
      </c>
      <c r="G751" s="220"/>
      <c r="H751" s="85">
        <v>1996.1</v>
      </c>
    </row>
    <row r="752" spans="1:8" x14ac:dyDescent="0.25">
      <c r="A752" s="96">
        <v>28887</v>
      </c>
      <c r="B752" s="34"/>
      <c r="C752" s="250" t="s">
        <v>682</v>
      </c>
      <c r="D752" s="251"/>
      <c r="E752" s="252"/>
      <c r="F752" s="220" t="s">
        <v>645</v>
      </c>
      <c r="G752" s="220"/>
      <c r="H752" s="85">
        <v>4115.6499999999996</v>
      </c>
    </row>
    <row r="753" spans="1:8" x14ac:dyDescent="0.25">
      <c r="A753" s="96">
        <v>28888</v>
      </c>
      <c r="B753" s="34"/>
      <c r="C753" s="250" t="s">
        <v>218</v>
      </c>
      <c r="D753" s="251"/>
      <c r="E753" s="252"/>
      <c r="F753" s="219" t="s">
        <v>595</v>
      </c>
      <c r="G753" s="219"/>
      <c r="H753" s="85">
        <v>55250.85</v>
      </c>
    </row>
    <row r="754" spans="1:8" x14ac:dyDescent="0.25">
      <c r="A754" s="96">
        <v>29024</v>
      </c>
      <c r="B754" s="34"/>
      <c r="C754" s="250" t="s">
        <v>684</v>
      </c>
      <c r="D754" s="251"/>
      <c r="E754" s="252"/>
      <c r="F754" s="222" t="s">
        <v>685</v>
      </c>
      <c r="G754" s="222"/>
      <c r="H754" s="85">
        <v>2282.6999999999998</v>
      </c>
    </row>
    <row r="755" spans="1:8" x14ac:dyDescent="0.25">
      <c r="A755" s="96">
        <v>29340</v>
      </c>
      <c r="B755" s="34"/>
      <c r="C755" s="250" t="s">
        <v>197</v>
      </c>
      <c r="D755" s="251"/>
      <c r="E755" s="252"/>
      <c r="F755" s="222" t="s">
        <v>683</v>
      </c>
      <c r="G755" s="222"/>
      <c r="H755" s="85">
        <v>40</v>
      </c>
    </row>
    <row r="756" spans="1:8" x14ac:dyDescent="0.25">
      <c r="A756" s="96">
        <v>29610</v>
      </c>
      <c r="B756" s="34"/>
      <c r="C756" s="250" t="s">
        <v>686</v>
      </c>
      <c r="D756" s="251"/>
      <c r="E756" s="252"/>
      <c r="F756" s="221" t="s">
        <v>497</v>
      </c>
      <c r="G756" s="221"/>
      <c r="H756" s="85">
        <v>24262.1</v>
      </c>
    </row>
    <row r="757" spans="1:8" x14ac:dyDescent="0.25">
      <c r="A757" s="96">
        <v>29611</v>
      </c>
      <c r="B757" s="34"/>
      <c r="C757" s="250" t="s">
        <v>430</v>
      </c>
      <c r="D757" s="251"/>
      <c r="E757" s="252"/>
      <c r="F757" s="221" t="s">
        <v>687</v>
      </c>
      <c r="G757" s="221"/>
      <c r="H757" s="85">
        <v>67616.25</v>
      </c>
    </row>
    <row r="758" spans="1:8" x14ac:dyDescent="0.25">
      <c r="A758" s="96">
        <v>29612</v>
      </c>
      <c r="B758" s="34"/>
      <c r="C758" s="250" t="s">
        <v>651</v>
      </c>
      <c r="D758" s="251"/>
      <c r="E758" s="252"/>
      <c r="F758" s="221" t="s">
        <v>688</v>
      </c>
      <c r="G758" s="221"/>
      <c r="H758" s="85">
        <v>43993.9</v>
      </c>
    </row>
    <row r="759" spans="1:8" x14ac:dyDescent="0.25">
      <c r="A759" s="96">
        <v>29613</v>
      </c>
      <c r="B759" s="34"/>
      <c r="C759" s="250" t="s">
        <v>691</v>
      </c>
      <c r="D759" s="251"/>
      <c r="E759" s="252"/>
      <c r="F759" s="221" t="s">
        <v>687</v>
      </c>
      <c r="G759" s="221"/>
      <c r="H759" s="85">
        <v>525.65</v>
      </c>
    </row>
    <row r="760" spans="1:8" x14ac:dyDescent="0.25">
      <c r="A760" s="96">
        <v>29614</v>
      </c>
      <c r="B760" s="34"/>
      <c r="C760" s="250" t="s">
        <v>690</v>
      </c>
      <c r="D760" s="251"/>
      <c r="E760" s="252"/>
      <c r="F760" s="221" t="s">
        <v>455</v>
      </c>
      <c r="G760" s="221"/>
      <c r="H760" s="85">
        <v>1960.15</v>
      </c>
    </row>
    <row r="761" spans="1:8" x14ac:dyDescent="0.25">
      <c r="A761" s="96">
        <v>29615</v>
      </c>
      <c r="B761" s="34"/>
      <c r="C761" s="250" t="s">
        <v>689</v>
      </c>
      <c r="D761" s="251"/>
      <c r="E761" s="252"/>
      <c r="F761" s="221" t="s">
        <v>692</v>
      </c>
      <c r="G761" s="221"/>
      <c r="H761" s="85">
        <v>11473.25</v>
      </c>
    </row>
    <row r="762" spans="1:8" x14ac:dyDescent="0.25">
      <c r="A762" s="96">
        <v>29616</v>
      </c>
      <c r="B762" s="34"/>
      <c r="C762" s="250" t="s">
        <v>408</v>
      </c>
      <c r="D762" s="251"/>
      <c r="E762" s="252"/>
      <c r="F762" s="215" t="s">
        <v>429</v>
      </c>
      <c r="G762" s="215"/>
      <c r="H762" s="85">
        <v>18430.849999999999</v>
      </c>
    </row>
    <row r="763" spans="1:8" x14ac:dyDescent="0.25">
      <c r="A763" s="96">
        <v>29617</v>
      </c>
      <c r="B763" s="34"/>
      <c r="C763" s="250" t="s">
        <v>357</v>
      </c>
      <c r="D763" s="251"/>
      <c r="E763" s="252"/>
      <c r="F763" s="223" t="s">
        <v>457</v>
      </c>
      <c r="G763" s="223"/>
      <c r="H763" s="85">
        <v>2622.1</v>
      </c>
    </row>
    <row r="764" spans="1:8" x14ac:dyDescent="0.25">
      <c r="A764" s="96">
        <v>30279</v>
      </c>
      <c r="B764" s="34"/>
      <c r="C764" s="250" t="s">
        <v>264</v>
      </c>
      <c r="D764" s="251"/>
      <c r="E764" s="252"/>
      <c r="F764" s="224" t="s">
        <v>693</v>
      </c>
      <c r="G764" s="224"/>
      <c r="H764" s="85">
        <v>72199.100000000006</v>
      </c>
    </row>
    <row r="765" spans="1:8" x14ac:dyDescent="0.25">
      <c r="A765" s="96">
        <v>30280</v>
      </c>
      <c r="B765" s="34"/>
      <c r="C765" s="250" t="s">
        <v>564</v>
      </c>
      <c r="D765" s="251"/>
      <c r="E765" s="252"/>
      <c r="F765" s="224" t="s">
        <v>567</v>
      </c>
      <c r="G765" s="224"/>
      <c r="H765" s="85">
        <v>54528.45</v>
      </c>
    </row>
    <row r="766" spans="1:8" x14ac:dyDescent="0.25">
      <c r="A766" s="96">
        <v>30281</v>
      </c>
      <c r="B766" s="34"/>
      <c r="C766" s="250" t="s">
        <v>564</v>
      </c>
      <c r="D766" s="251"/>
      <c r="E766" s="252"/>
      <c r="F766" s="224" t="s">
        <v>484</v>
      </c>
      <c r="G766" s="224"/>
      <c r="H766" s="85">
        <v>32722.05</v>
      </c>
    </row>
    <row r="767" spans="1:8" x14ac:dyDescent="0.25">
      <c r="A767" s="96">
        <v>30282</v>
      </c>
      <c r="B767" s="34"/>
      <c r="C767" s="250" t="s">
        <v>308</v>
      </c>
      <c r="D767" s="251"/>
      <c r="E767" s="252"/>
      <c r="F767" s="224" t="s">
        <v>694</v>
      </c>
      <c r="G767" s="224"/>
      <c r="H767" s="85">
        <v>1900.9</v>
      </c>
    </row>
    <row r="768" spans="1:8" x14ac:dyDescent="0.25">
      <c r="A768" s="96">
        <v>30283</v>
      </c>
      <c r="B768" s="34"/>
      <c r="C768" s="250" t="s">
        <v>695</v>
      </c>
      <c r="D768" s="251"/>
      <c r="E768" s="252"/>
      <c r="F768" s="224" t="s">
        <v>452</v>
      </c>
      <c r="G768" s="224"/>
      <c r="H768" s="85">
        <v>1636.8</v>
      </c>
    </row>
    <row r="769" spans="1:8" x14ac:dyDescent="0.25">
      <c r="A769" s="96">
        <v>30284</v>
      </c>
      <c r="B769" s="34"/>
      <c r="C769" s="250" t="s">
        <v>651</v>
      </c>
      <c r="D769" s="251"/>
      <c r="E769" s="252"/>
      <c r="F769" s="224" t="s">
        <v>696</v>
      </c>
      <c r="G769" s="224"/>
      <c r="H769" s="85">
        <v>2843.3</v>
      </c>
    </row>
    <row r="770" spans="1:8" x14ac:dyDescent="0.25">
      <c r="A770" s="96">
        <v>30285</v>
      </c>
      <c r="B770" s="34"/>
      <c r="C770" s="250" t="s">
        <v>308</v>
      </c>
      <c r="D770" s="251"/>
      <c r="E770" s="252"/>
      <c r="F770" s="224" t="s">
        <v>203</v>
      </c>
      <c r="G770" s="224"/>
      <c r="H770" s="85">
        <v>241.9</v>
      </c>
    </row>
    <row r="771" spans="1:8" x14ac:dyDescent="0.25">
      <c r="A771" s="96">
        <v>30286</v>
      </c>
      <c r="B771" s="34"/>
      <c r="C771" s="250" t="s">
        <v>543</v>
      </c>
      <c r="D771" s="251"/>
      <c r="E771" s="252"/>
      <c r="F771" s="224" t="s">
        <v>697</v>
      </c>
      <c r="G771" s="224"/>
      <c r="H771" s="85">
        <v>8529.35</v>
      </c>
    </row>
    <row r="772" spans="1:8" x14ac:dyDescent="0.25">
      <c r="A772" s="96">
        <v>30287</v>
      </c>
      <c r="B772" s="34"/>
      <c r="C772" s="250" t="s">
        <v>543</v>
      </c>
      <c r="D772" s="251"/>
      <c r="E772" s="252"/>
      <c r="F772" s="224" t="s">
        <v>697</v>
      </c>
      <c r="G772" s="224"/>
      <c r="H772" s="85">
        <v>537.25</v>
      </c>
    </row>
    <row r="773" spans="1:8" x14ac:dyDescent="0.25">
      <c r="A773" s="96">
        <v>30288</v>
      </c>
      <c r="B773" s="34"/>
      <c r="C773" s="250" t="s">
        <v>698</v>
      </c>
      <c r="D773" s="251"/>
      <c r="E773" s="252"/>
      <c r="F773" s="224" t="s">
        <v>699</v>
      </c>
      <c r="G773" s="224"/>
      <c r="H773" s="85">
        <v>27094.1</v>
      </c>
    </row>
    <row r="774" spans="1:8" x14ac:dyDescent="0.25">
      <c r="A774" s="96">
        <v>30289</v>
      </c>
      <c r="B774" s="34"/>
      <c r="C774" s="250" t="s">
        <v>160</v>
      </c>
      <c r="D774" s="251"/>
      <c r="E774" s="252"/>
      <c r="F774" s="224" t="s">
        <v>700</v>
      </c>
      <c r="G774" s="224"/>
      <c r="H774" s="85">
        <v>6500</v>
      </c>
    </row>
    <row r="775" spans="1:8" x14ac:dyDescent="0.25">
      <c r="A775" s="96">
        <v>30290</v>
      </c>
      <c r="B775" s="34"/>
      <c r="C775" s="250" t="s">
        <v>323</v>
      </c>
      <c r="D775" s="251"/>
      <c r="E775" s="252"/>
      <c r="F775" s="224" t="s">
        <v>701</v>
      </c>
      <c r="G775" s="224"/>
      <c r="H775" s="85">
        <v>53719.7</v>
      </c>
    </row>
    <row r="776" spans="1:8" x14ac:dyDescent="0.25">
      <c r="A776" s="96">
        <v>30291</v>
      </c>
      <c r="B776" s="34"/>
      <c r="C776" s="250" t="s">
        <v>702</v>
      </c>
      <c r="D776" s="251"/>
      <c r="E776" s="252"/>
      <c r="F776" s="224" t="s">
        <v>703</v>
      </c>
      <c r="G776" s="224"/>
      <c r="H776" s="85">
        <v>2730.75</v>
      </c>
    </row>
    <row r="777" spans="1:8" x14ac:dyDescent="0.25">
      <c r="A777" s="96">
        <v>30292</v>
      </c>
      <c r="B777" s="34"/>
      <c r="C777" s="250" t="s">
        <v>704</v>
      </c>
      <c r="D777" s="251"/>
      <c r="E777" s="252"/>
      <c r="F777" s="224" t="s">
        <v>705</v>
      </c>
      <c r="G777" s="224"/>
      <c r="H777" s="85">
        <v>3511</v>
      </c>
    </row>
    <row r="778" spans="1:8" x14ac:dyDescent="0.25">
      <c r="A778" s="96">
        <v>30293</v>
      </c>
      <c r="B778" s="34"/>
      <c r="C778" s="250" t="s">
        <v>383</v>
      </c>
      <c r="D778" s="251"/>
      <c r="E778" s="252"/>
      <c r="F778" s="224" t="s">
        <v>706</v>
      </c>
      <c r="G778" s="224"/>
      <c r="H778" s="85">
        <v>26958.03</v>
      </c>
    </row>
    <row r="779" spans="1:8" x14ac:dyDescent="0.25">
      <c r="A779" s="96">
        <v>30294</v>
      </c>
      <c r="B779" s="34"/>
      <c r="C779" s="250" t="s">
        <v>64</v>
      </c>
      <c r="D779" s="251"/>
      <c r="E779" s="252"/>
      <c r="F779" s="223" t="s">
        <v>707</v>
      </c>
      <c r="G779" s="223"/>
      <c r="H779" s="85">
        <v>3225</v>
      </c>
    </row>
    <row r="780" spans="1:8" x14ac:dyDescent="0.25">
      <c r="A780" s="96">
        <v>30295</v>
      </c>
      <c r="B780" s="34"/>
      <c r="C780" s="250" t="s">
        <v>536</v>
      </c>
      <c r="D780" s="251"/>
      <c r="E780" s="252"/>
      <c r="F780" s="223" t="s">
        <v>697</v>
      </c>
      <c r="G780" s="223"/>
      <c r="H780" s="85">
        <v>161.25</v>
      </c>
    </row>
    <row r="781" spans="1:8" x14ac:dyDescent="0.25">
      <c r="A781" s="96">
        <v>30296</v>
      </c>
      <c r="B781" s="34"/>
      <c r="C781" s="250" t="s">
        <v>498</v>
      </c>
      <c r="D781" s="251"/>
      <c r="E781" s="252"/>
      <c r="F781" s="224" t="s">
        <v>708</v>
      </c>
      <c r="G781" s="224"/>
      <c r="H781" s="85">
        <v>26272.05</v>
      </c>
    </row>
    <row r="782" spans="1:8" x14ac:dyDescent="0.25">
      <c r="A782" s="96">
        <v>30297</v>
      </c>
      <c r="B782" s="34"/>
      <c r="C782" s="250" t="s">
        <v>616</v>
      </c>
      <c r="D782" s="251"/>
      <c r="E782" s="252"/>
      <c r="F782" s="224" t="s">
        <v>709</v>
      </c>
      <c r="G782" s="224"/>
      <c r="H782" s="85">
        <v>10836.7</v>
      </c>
    </row>
    <row r="783" spans="1:8" x14ac:dyDescent="0.25">
      <c r="A783" s="96">
        <v>30298</v>
      </c>
      <c r="B783" s="34"/>
      <c r="C783" s="250" t="s">
        <v>383</v>
      </c>
      <c r="D783" s="251"/>
      <c r="E783" s="252"/>
      <c r="F783" s="224" t="s">
        <v>710</v>
      </c>
      <c r="G783" s="224"/>
      <c r="H783" s="85">
        <v>58576.9</v>
      </c>
    </row>
    <row r="784" spans="1:8" x14ac:dyDescent="0.25">
      <c r="A784" s="96">
        <v>30299</v>
      </c>
      <c r="B784" s="34"/>
      <c r="C784" s="250" t="s">
        <v>436</v>
      </c>
      <c r="D784" s="251"/>
      <c r="E784" s="252"/>
      <c r="F784" s="224" t="s">
        <v>701</v>
      </c>
      <c r="G784" s="224"/>
      <c r="H784" s="85">
        <v>202.8</v>
      </c>
    </row>
    <row r="785" spans="1:8" x14ac:dyDescent="0.25">
      <c r="A785" s="96">
        <v>30303</v>
      </c>
      <c r="B785" s="34"/>
      <c r="C785" s="250" t="s">
        <v>436</v>
      </c>
      <c r="D785" s="251"/>
      <c r="E785" s="252"/>
      <c r="F785" s="224" t="s">
        <v>701</v>
      </c>
      <c r="G785" s="224"/>
      <c r="H785" s="85">
        <v>6165.7</v>
      </c>
    </row>
    <row r="786" spans="1:8" x14ac:dyDescent="0.25">
      <c r="A786" s="96">
        <v>30301</v>
      </c>
      <c r="B786" s="34"/>
      <c r="C786" s="250" t="s">
        <v>211</v>
      </c>
      <c r="D786" s="251"/>
      <c r="E786" s="252"/>
      <c r="F786" s="224" t="s">
        <v>572</v>
      </c>
      <c r="G786" s="224"/>
      <c r="H786" s="85">
        <v>4589.05</v>
      </c>
    </row>
    <row r="787" spans="1:8" x14ac:dyDescent="0.25">
      <c r="A787" s="96">
        <v>30302</v>
      </c>
      <c r="B787" s="34"/>
      <c r="C787" s="250" t="s">
        <v>711</v>
      </c>
      <c r="D787" s="251"/>
      <c r="E787" s="252"/>
      <c r="F787" s="224" t="s">
        <v>89</v>
      </c>
      <c r="G787" s="224"/>
      <c r="H787" s="85">
        <v>435.1</v>
      </c>
    </row>
    <row r="788" spans="1:8" x14ac:dyDescent="0.25">
      <c r="A788" s="96">
        <v>30303</v>
      </c>
      <c r="B788" s="34"/>
      <c r="C788" s="250" t="s">
        <v>632</v>
      </c>
      <c r="D788" s="251"/>
      <c r="E788" s="252"/>
      <c r="F788" s="224" t="s">
        <v>712</v>
      </c>
      <c r="G788" s="224"/>
      <c r="H788" s="85">
        <v>533.1</v>
      </c>
    </row>
    <row r="789" spans="1:8" x14ac:dyDescent="0.25">
      <c r="A789" s="96">
        <v>30304</v>
      </c>
      <c r="B789" s="34"/>
      <c r="C789" s="250" t="s">
        <v>536</v>
      </c>
      <c r="D789" s="251"/>
      <c r="E789" s="252"/>
      <c r="F789" s="224" t="s">
        <v>697</v>
      </c>
      <c r="G789" s="224"/>
      <c r="H789" s="85">
        <v>982.8</v>
      </c>
    </row>
    <row r="790" spans="1:8" x14ac:dyDescent="0.25">
      <c r="A790" s="96">
        <v>5721</v>
      </c>
      <c r="B790" s="34"/>
      <c r="C790" s="250" t="s">
        <v>536</v>
      </c>
      <c r="D790" s="251"/>
      <c r="E790" s="252"/>
      <c r="F790" s="224" t="s">
        <v>697</v>
      </c>
      <c r="G790" s="224"/>
      <c r="H790" s="85">
        <v>1271.05</v>
      </c>
    </row>
    <row r="791" spans="1:8" x14ac:dyDescent="0.25">
      <c r="A791" s="96">
        <v>5719</v>
      </c>
      <c r="B791" s="34"/>
      <c r="C791" s="250" t="s">
        <v>536</v>
      </c>
      <c r="D791" s="251"/>
      <c r="E791" s="252"/>
      <c r="F791" s="224" t="s">
        <v>697</v>
      </c>
      <c r="G791" s="224"/>
      <c r="H791" s="85">
        <v>234.05</v>
      </c>
    </row>
    <row r="792" spans="1:8" x14ac:dyDescent="0.25">
      <c r="A792" s="96">
        <v>5720</v>
      </c>
      <c r="B792" s="34"/>
      <c r="C792" s="250" t="s">
        <v>536</v>
      </c>
      <c r="D792" s="251"/>
      <c r="E792" s="252"/>
      <c r="F792" s="224" t="s">
        <v>697</v>
      </c>
      <c r="G792" s="224"/>
      <c r="H792" s="85">
        <v>195.3</v>
      </c>
    </row>
    <row r="793" spans="1:8" x14ac:dyDescent="0.25">
      <c r="A793" s="96">
        <v>30305</v>
      </c>
      <c r="B793" s="34"/>
      <c r="C793" s="250" t="s">
        <v>536</v>
      </c>
      <c r="D793" s="251"/>
      <c r="E793" s="252"/>
      <c r="F793" s="224" t="s">
        <v>697</v>
      </c>
      <c r="G793" s="224"/>
      <c r="H793" s="85">
        <v>27.2</v>
      </c>
    </row>
    <row r="794" spans="1:8" x14ac:dyDescent="0.25">
      <c r="A794" s="96">
        <v>30306</v>
      </c>
      <c r="B794" s="34"/>
      <c r="C794" s="250" t="s">
        <v>305</v>
      </c>
      <c r="D794" s="251"/>
      <c r="E794" s="252"/>
      <c r="F794" s="224" t="s">
        <v>713</v>
      </c>
      <c r="G794" s="224"/>
      <c r="H794" s="85">
        <v>5385</v>
      </c>
    </row>
    <row r="795" spans="1:8" x14ac:dyDescent="0.25">
      <c r="A795" s="96">
        <v>30307</v>
      </c>
      <c r="B795" s="34"/>
      <c r="C795" s="250" t="s">
        <v>278</v>
      </c>
      <c r="D795" s="251"/>
      <c r="E795" s="252"/>
      <c r="F795" s="224" t="s">
        <v>416</v>
      </c>
      <c r="G795" s="224"/>
      <c r="H795" s="85">
        <v>5869.85</v>
      </c>
    </row>
    <row r="796" spans="1:8" x14ac:dyDescent="0.25">
      <c r="A796" s="96">
        <v>30308</v>
      </c>
      <c r="B796" s="34"/>
      <c r="C796" s="250" t="s">
        <v>594</v>
      </c>
      <c r="D796" s="251"/>
      <c r="E796" s="252"/>
      <c r="F796" s="224" t="s">
        <v>454</v>
      </c>
      <c r="G796" s="224"/>
      <c r="H796" s="85">
        <v>1832.05</v>
      </c>
    </row>
    <row r="797" spans="1:8" x14ac:dyDescent="0.25">
      <c r="A797" s="96">
        <v>30309</v>
      </c>
      <c r="B797" s="34"/>
      <c r="C797" s="250" t="s">
        <v>485</v>
      </c>
      <c r="D797" s="251"/>
      <c r="E797" s="252"/>
      <c r="F797" s="224" t="s">
        <v>714</v>
      </c>
      <c r="G797" s="224"/>
      <c r="H797" s="85">
        <v>42067.1</v>
      </c>
    </row>
    <row r="798" spans="1:8" x14ac:dyDescent="0.25">
      <c r="A798" s="96">
        <v>30310</v>
      </c>
      <c r="B798" s="34"/>
      <c r="C798" s="250" t="s">
        <v>659</v>
      </c>
      <c r="D798" s="251"/>
      <c r="E798" s="252"/>
      <c r="F798" s="224" t="s">
        <v>89</v>
      </c>
      <c r="G798" s="224"/>
      <c r="H798" s="85">
        <v>4647.3</v>
      </c>
    </row>
    <row r="799" spans="1:8" x14ac:dyDescent="0.25">
      <c r="A799" s="96">
        <v>30702</v>
      </c>
      <c r="B799" s="34"/>
      <c r="C799" s="250" t="s">
        <v>197</v>
      </c>
      <c r="D799" s="251"/>
      <c r="E799" s="252"/>
      <c r="F799" s="225" t="s">
        <v>727</v>
      </c>
      <c r="G799" s="225"/>
      <c r="H799" s="85">
        <v>40</v>
      </c>
    </row>
    <row r="800" spans="1:8" x14ac:dyDescent="0.25">
      <c r="A800" s="96">
        <v>30703</v>
      </c>
      <c r="B800" s="34"/>
      <c r="C800" s="250" t="s">
        <v>278</v>
      </c>
      <c r="D800" s="251"/>
      <c r="E800" s="252"/>
      <c r="F800" s="225" t="s">
        <v>726</v>
      </c>
      <c r="G800" s="225"/>
      <c r="H800" s="85">
        <v>3383.15</v>
      </c>
    </row>
    <row r="801" spans="1:8" x14ac:dyDescent="0.25">
      <c r="A801" s="96">
        <v>30704</v>
      </c>
      <c r="B801" s="34"/>
      <c r="C801" s="250" t="s">
        <v>278</v>
      </c>
      <c r="D801" s="251"/>
      <c r="E801" s="252"/>
      <c r="F801" s="225" t="s">
        <v>728</v>
      </c>
      <c r="G801" s="225"/>
      <c r="H801" s="85">
        <v>1281.0999999999999</v>
      </c>
    </row>
    <row r="802" spans="1:8" x14ac:dyDescent="0.25">
      <c r="A802" s="96">
        <v>30705</v>
      </c>
      <c r="B802" s="34"/>
      <c r="C802" s="250" t="s">
        <v>278</v>
      </c>
      <c r="D802" s="251"/>
      <c r="E802" s="252"/>
      <c r="F802" s="225" t="s">
        <v>728</v>
      </c>
      <c r="G802" s="225"/>
      <c r="H802" s="85">
        <v>1281.0999999999999</v>
      </c>
    </row>
    <row r="803" spans="1:8" x14ac:dyDescent="0.25">
      <c r="A803" s="96">
        <v>30706</v>
      </c>
      <c r="B803" s="34"/>
      <c r="C803" s="250" t="s">
        <v>278</v>
      </c>
      <c r="D803" s="251"/>
      <c r="E803" s="252"/>
      <c r="F803" s="225" t="s">
        <v>728</v>
      </c>
      <c r="G803" s="225"/>
      <c r="H803" s="85">
        <v>1281.0999999999999</v>
      </c>
    </row>
    <row r="804" spans="1:8" x14ac:dyDescent="0.25">
      <c r="A804" s="96">
        <v>30707</v>
      </c>
      <c r="B804" s="34"/>
      <c r="C804" s="250" t="s">
        <v>278</v>
      </c>
      <c r="D804" s="251"/>
      <c r="E804" s="252"/>
      <c r="F804" s="225" t="s">
        <v>728</v>
      </c>
      <c r="G804" s="225"/>
      <c r="H804" s="85">
        <v>77.55</v>
      </c>
    </row>
    <row r="805" spans="1:8" x14ac:dyDescent="0.25">
      <c r="A805" s="96">
        <v>30709</v>
      </c>
      <c r="B805" s="34"/>
      <c r="C805" s="250" t="s">
        <v>464</v>
      </c>
      <c r="D805" s="251"/>
      <c r="E805" s="252"/>
      <c r="F805" s="225" t="s">
        <v>716</v>
      </c>
      <c r="G805" s="225"/>
      <c r="H805" s="85">
        <v>25181.8</v>
      </c>
    </row>
    <row r="806" spans="1:8" x14ac:dyDescent="0.25">
      <c r="A806" s="96">
        <v>30710</v>
      </c>
      <c r="B806" s="34"/>
      <c r="C806" s="250" t="s">
        <v>600</v>
      </c>
      <c r="D806" s="251"/>
      <c r="E806" s="252"/>
      <c r="F806" s="225" t="s">
        <v>717</v>
      </c>
      <c r="G806" s="225"/>
      <c r="H806" s="85">
        <v>6581.15</v>
      </c>
    </row>
    <row r="807" spans="1:8" x14ac:dyDescent="0.25">
      <c r="A807" s="96">
        <v>30711</v>
      </c>
      <c r="B807" s="34"/>
      <c r="C807" s="250" t="s">
        <v>278</v>
      </c>
      <c r="D807" s="251"/>
      <c r="E807" s="252"/>
      <c r="F807" s="225" t="s">
        <v>718</v>
      </c>
      <c r="G807" s="225"/>
      <c r="H807" s="85">
        <v>164.8</v>
      </c>
    </row>
    <row r="808" spans="1:8" x14ac:dyDescent="0.25">
      <c r="A808" s="96">
        <v>30712</v>
      </c>
      <c r="B808" s="34"/>
      <c r="C808" s="250" t="s">
        <v>719</v>
      </c>
      <c r="D808" s="251"/>
      <c r="E808" s="252"/>
      <c r="F808" s="225" t="s">
        <v>720</v>
      </c>
      <c r="G808" s="225"/>
      <c r="H808" s="85">
        <v>385.55</v>
      </c>
    </row>
    <row r="809" spans="1:8" x14ac:dyDescent="0.25">
      <c r="A809" s="96">
        <v>30713</v>
      </c>
      <c r="B809" s="34"/>
      <c r="C809" s="250" t="s">
        <v>536</v>
      </c>
      <c r="D809" s="251"/>
      <c r="E809" s="252"/>
      <c r="F809" s="225" t="s">
        <v>721</v>
      </c>
      <c r="G809" s="225"/>
      <c r="H809" s="85">
        <v>1298.2</v>
      </c>
    </row>
    <row r="810" spans="1:8" x14ac:dyDescent="0.25">
      <c r="A810" s="96">
        <v>30714</v>
      </c>
      <c r="B810" s="34"/>
      <c r="C810" s="250" t="s">
        <v>160</v>
      </c>
      <c r="D810" s="251"/>
      <c r="E810" s="252"/>
      <c r="F810" s="225" t="s">
        <v>722</v>
      </c>
      <c r="G810" s="225"/>
      <c r="H810" s="85">
        <v>42541.5</v>
      </c>
    </row>
    <row r="811" spans="1:8" x14ac:dyDescent="0.25">
      <c r="A811" s="96">
        <v>30715</v>
      </c>
      <c r="B811" s="34"/>
      <c r="C811" s="250" t="s">
        <v>536</v>
      </c>
      <c r="D811" s="251"/>
      <c r="E811" s="252"/>
      <c r="F811" s="225" t="s">
        <v>723</v>
      </c>
      <c r="G811" s="225"/>
      <c r="H811" s="85">
        <v>104.1</v>
      </c>
    </row>
    <row r="812" spans="1:8" x14ac:dyDescent="0.25">
      <c r="A812" s="96">
        <v>30716</v>
      </c>
      <c r="B812" s="34"/>
      <c r="C812" s="250" t="s">
        <v>536</v>
      </c>
      <c r="D812" s="251"/>
      <c r="E812" s="252"/>
      <c r="F812" s="225" t="s">
        <v>724</v>
      </c>
      <c r="G812" s="225"/>
      <c r="H812" s="85">
        <v>136.6</v>
      </c>
    </row>
    <row r="813" spans="1:8" x14ac:dyDescent="0.25">
      <c r="A813" s="96">
        <v>30717</v>
      </c>
      <c r="B813" s="34"/>
      <c r="C813" s="250" t="s">
        <v>536</v>
      </c>
      <c r="D813" s="251"/>
      <c r="E813" s="252"/>
      <c r="F813" s="225" t="s">
        <v>725</v>
      </c>
      <c r="G813" s="225"/>
      <c r="H813" s="85">
        <v>30.55</v>
      </c>
    </row>
    <row r="814" spans="1:8" x14ac:dyDescent="0.25">
      <c r="A814" s="96">
        <v>30717</v>
      </c>
      <c r="B814" s="34"/>
      <c r="C814" s="250" t="s">
        <v>536</v>
      </c>
      <c r="D814" s="251"/>
      <c r="E814" s="252"/>
      <c r="F814" s="225" t="s">
        <v>725</v>
      </c>
      <c r="G814" s="225"/>
      <c r="H814" s="85">
        <v>29.2</v>
      </c>
    </row>
    <row r="815" spans="1:8" x14ac:dyDescent="0.25">
      <c r="A815" s="96">
        <v>30717</v>
      </c>
      <c r="B815" s="34"/>
      <c r="C815" s="250" t="s">
        <v>536</v>
      </c>
      <c r="D815" s="251"/>
      <c r="E815" s="252"/>
      <c r="F815" s="225" t="s">
        <v>725</v>
      </c>
      <c r="G815" s="225"/>
      <c r="H815" s="85">
        <v>29</v>
      </c>
    </row>
    <row r="816" spans="1:8" x14ac:dyDescent="0.25">
      <c r="A816" s="96">
        <v>30717</v>
      </c>
      <c r="B816" s="34"/>
      <c r="C816" s="250" t="s">
        <v>536</v>
      </c>
      <c r="D816" s="251"/>
      <c r="E816" s="252"/>
      <c r="F816" s="225" t="s">
        <v>725</v>
      </c>
      <c r="G816" s="225"/>
      <c r="H816" s="85">
        <v>27.45</v>
      </c>
    </row>
    <row r="817" spans="1:8" x14ac:dyDescent="0.25">
      <c r="A817" s="96">
        <v>30717</v>
      </c>
      <c r="B817" s="34"/>
      <c r="C817" s="250" t="s">
        <v>536</v>
      </c>
      <c r="D817" s="251"/>
      <c r="E817" s="252"/>
      <c r="F817" s="225" t="s">
        <v>725</v>
      </c>
      <c r="G817" s="225"/>
      <c r="H817" s="85">
        <v>29.3</v>
      </c>
    </row>
    <row r="818" spans="1:8" x14ac:dyDescent="0.25">
      <c r="A818" s="96">
        <v>30717</v>
      </c>
      <c r="B818" s="34"/>
      <c r="C818" s="250" t="s">
        <v>536</v>
      </c>
      <c r="D818" s="251"/>
      <c r="E818" s="252"/>
      <c r="F818" s="225" t="s">
        <v>725</v>
      </c>
      <c r="G818" s="225"/>
      <c r="H818" s="85">
        <v>30.75</v>
      </c>
    </row>
    <row r="819" spans="1:8" x14ac:dyDescent="0.25">
      <c r="A819" s="96">
        <v>30717</v>
      </c>
      <c r="B819" s="34"/>
      <c r="C819" s="250" t="s">
        <v>536</v>
      </c>
      <c r="D819" s="251"/>
      <c r="E819" s="252"/>
      <c r="F819" s="225" t="s">
        <v>725</v>
      </c>
      <c r="G819" s="225"/>
      <c r="H819" s="85">
        <v>28.25</v>
      </c>
    </row>
    <row r="820" spans="1:8" x14ac:dyDescent="0.25">
      <c r="A820" s="96">
        <v>30717</v>
      </c>
      <c r="B820" s="34"/>
      <c r="C820" s="250" t="s">
        <v>536</v>
      </c>
      <c r="D820" s="251"/>
      <c r="E820" s="252"/>
      <c r="F820" s="225" t="s">
        <v>725</v>
      </c>
      <c r="G820" s="225"/>
      <c r="H820" s="85">
        <v>28.85</v>
      </c>
    </row>
    <row r="821" spans="1:8" x14ac:dyDescent="0.25">
      <c r="A821" s="96">
        <v>30717</v>
      </c>
      <c r="B821" s="34"/>
      <c r="C821" s="250" t="s">
        <v>536</v>
      </c>
      <c r="D821" s="251"/>
      <c r="E821" s="252"/>
      <c r="F821" s="225" t="s">
        <v>725</v>
      </c>
      <c r="G821" s="225"/>
      <c r="H821" s="85">
        <v>27.15</v>
      </c>
    </row>
    <row r="822" spans="1:8" x14ac:dyDescent="0.25">
      <c r="A822" s="96">
        <v>30717</v>
      </c>
      <c r="B822" s="34"/>
      <c r="C822" s="250" t="s">
        <v>536</v>
      </c>
      <c r="D822" s="251"/>
      <c r="E822" s="252"/>
      <c r="F822" s="225" t="s">
        <v>725</v>
      </c>
      <c r="G822" s="225"/>
      <c r="H822" s="85">
        <v>28</v>
      </c>
    </row>
    <row r="823" spans="1:8" x14ac:dyDescent="0.25">
      <c r="A823" s="96">
        <v>30717</v>
      </c>
      <c r="B823" s="34"/>
      <c r="C823" s="250" t="s">
        <v>536</v>
      </c>
      <c r="D823" s="251"/>
      <c r="E823" s="252"/>
      <c r="F823" s="225" t="s">
        <v>725</v>
      </c>
      <c r="G823" s="225"/>
      <c r="H823" s="85">
        <v>27.8</v>
      </c>
    </row>
    <row r="824" spans="1:8" x14ac:dyDescent="0.25">
      <c r="A824" s="96">
        <v>30717</v>
      </c>
      <c r="B824" s="34"/>
      <c r="C824" s="250" t="s">
        <v>536</v>
      </c>
      <c r="D824" s="251"/>
      <c r="E824" s="252"/>
      <c r="F824" s="225" t="s">
        <v>725</v>
      </c>
      <c r="G824" s="225"/>
      <c r="H824" s="85">
        <v>29.45</v>
      </c>
    </row>
    <row r="825" spans="1:8" x14ac:dyDescent="0.25">
      <c r="A825" s="96">
        <v>30717</v>
      </c>
      <c r="B825" s="34"/>
      <c r="C825" s="250" t="s">
        <v>536</v>
      </c>
      <c r="D825" s="251"/>
      <c r="E825" s="252"/>
      <c r="F825" s="225" t="s">
        <v>725</v>
      </c>
      <c r="G825" s="225"/>
      <c r="H825" s="85">
        <v>26.85</v>
      </c>
    </row>
    <row r="826" spans="1:8" x14ac:dyDescent="0.25">
      <c r="A826" s="96">
        <v>5958</v>
      </c>
      <c r="B826" s="34"/>
      <c r="C826" s="250" t="s">
        <v>536</v>
      </c>
      <c r="D826" s="251"/>
      <c r="E826" s="252"/>
      <c r="F826" s="224" t="s">
        <v>715</v>
      </c>
      <c r="G826" s="224"/>
      <c r="H826" s="85">
        <v>-234.05</v>
      </c>
    </row>
    <row r="827" spans="1:8" x14ac:dyDescent="0.25">
      <c r="A827" s="96">
        <v>31266</v>
      </c>
      <c r="B827" s="34"/>
      <c r="C827" s="250" t="s">
        <v>197</v>
      </c>
      <c r="D827" s="251"/>
      <c r="E827" s="252"/>
      <c r="F827" s="225" t="s">
        <v>729</v>
      </c>
      <c r="G827" s="224"/>
      <c r="H827" s="85">
        <v>40</v>
      </c>
    </row>
    <row r="828" spans="1:8" x14ac:dyDescent="0.25">
      <c r="A828" s="96">
        <v>31269</v>
      </c>
      <c r="B828" s="34"/>
      <c r="C828" s="250" t="s">
        <v>730</v>
      </c>
      <c r="D828" s="251"/>
      <c r="E828" s="252"/>
      <c r="F828" s="224" t="s">
        <v>435</v>
      </c>
      <c r="G828" s="224"/>
      <c r="H828" s="85">
        <v>3446.4</v>
      </c>
    </row>
    <row r="829" spans="1:8" x14ac:dyDescent="0.25">
      <c r="A829" s="96">
        <v>31270</v>
      </c>
      <c r="B829" s="34"/>
      <c r="C829" s="250" t="s">
        <v>300</v>
      </c>
      <c r="D829" s="251"/>
      <c r="E829" s="252"/>
      <c r="F829" s="225" t="s">
        <v>731</v>
      </c>
      <c r="G829" s="225"/>
      <c r="H829" s="85">
        <v>6043.3</v>
      </c>
    </row>
    <row r="830" spans="1:8" x14ac:dyDescent="0.25">
      <c r="A830" s="96">
        <v>31271</v>
      </c>
      <c r="B830" s="34"/>
      <c r="C830" s="250" t="s">
        <v>160</v>
      </c>
      <c r="D830" s="251"/>
      <c r="E830" s="252"/>
      <c r="F830" s="225" t="s">
        <v>435</v>
      </c>
      <c r="G830" s="225"/>
      <c r="H830" s="85">
        <v>46695.4</v>
      </c>
    </row>
    <row r="831" spans="1:8" x14ac:dyDescent="0.25">
      <c r="A831" s="96">
        <v>31272</v>
      </c>
      <c r="B831" s="34"/>
      <c r="C831" s="250" t="s">
        <v>732</v>
      </c>
      <c r="D831" s="251"/>
      <c r="E831" s="252"/>
      <c r="F831" s="225" t="s">
        <v>435</v>
      </c>
      <c r="G831" s="225"/>
      <c r="H831" s="85">
        <v>792.65</v>
      </c>
    </row>
    <row r="832" spans="1:8" x14ac:dyDescent="0.25">
      <c r="A832" s="96">
        <v>6254</v>
      </c>
      <c r="B832" s="34"/>
      <c r="C832" s="250" t="s">
        <v>733</v>
      </c>
      <c r="D832" s="251"/>
      <c r="E832" s="252"/>
      <c r="F832" s="225" t="s">
        <v>734</v>
      </c>
      <c r="G832" s="225"/>
      <c r="H832" s="85">
        <v>35038.400000000001</v>
      </c>
    </row>
    <row r="833" spans="1:8" x14ac:dyDescent="0.25">
      <c r="A833" s="96">
        <v>31273</v>
      </c>
      <c r="B833" s="34"/>
      <c r="C833" s="250" t="s">
        <v>604</v>
      </c>
      <c r="D833" s="251"/>
      <c r="E833" s="252"/>
      <c r="F833" s="225" t="s">
        <v>735</v>
      </c>
      <c r="G833" s="225"/>
      <c r="H833" s="85">
        <v>6597.95</v>
      </c>
    </row>
    <row r="834" spans="1:8" x14ac:dyDescent="0.25">
      <c r="A834" s="96">
        <v>31274</v>
      </c>
      <c r="B834" s="34"/>
      <c r="C834" s="250" t="s">
        <v>600</v>
      </c>
      <c r="D834" s="251"/>
      <c r="E834" s="252"/>
      <c r="F834" s="225" t="s">
        <v>717</v>
      </c>
      <c r="G834" s="225"/>
      <c r="H834" s="85">
        <v>90089.55</v>
      </c>
    </row>
    <row r="835" spans="1:8" x14ac:dyDescent="0.25">
      <c r="A835" s="96">
        <v>31275</v>
      </c>
      <c r="B835" s="34"/>
      <c r="C835" s="250" t="s">
        <v>414</v>
      </c>
      <c r="D835" s="251"/>
      <c r="E835" s="252"/>
      <c r="F835" s="225" t="s">
        <v>736</v>
      </c>
      <c r="G835" s="225"/>
      <c r="H835" s="85">
        <v>1142.2</v>
      </c>
    </row>
    <row r="836" spans="1:8" x14ac:dyDescent="0.25">
      <c r="A836" s="96">
        <v>31276</v>
      </c>
      <c r="B836" s="34"/>
      <c r="C836" s="250" t="s">
        <v>536</v>
      </c>
      <c r="D836" s="251"/>
      <c r="E836" s="252"/>
      <c r="F836" s="225" t="s">
        <v>697</v>
      </c>
      <c r="G836" s="225"/>
      <c r="H836" s="85">
        <v>15.95</v>
      </c>
    </row>
    <row r="837" spans="1:8" x14ac:dyDescent="0.25">
      <c r="A837" s="96">
        <v>31277</v>
      </c>
      <c r="B837" s="34"/>
      <c r="C837" s="250" t="s">
        <v>600</v>
      </c>
      <c r="D837" s="251"/>
      <c r="E837" s="252"/>
      <c r="F837" s="223" t="s">
        <v>89</v>
      </c>
      <c r="G837" s="223"/>
      <c r="H837" s="85">
        <v>3425.95</v>
      </c>
    </row>
    <row r="838" spans="1:8" x14ac:dyDescent="0.25">
      <c r="A838" s="96">
        <v>6138</v>
      </c>
      <c r="B838" s="34"/>
      <c r="C838" s="250" t="s">
        <v>468</v>
      </c>
      <c r="D838" s="251"/>
      <c r="E838" s="252"/>
      <c r="F838" s="226" t="s">
        <v>737</v>
      </c>
      <c r="G838" s="226"/>
      <c r="H838" s="85">
        <v>-6926.5</v>
      </c>
    </row>
    <row r="839" spans="1:8" x14ac:dyDescent="0.25">
      <c r="A839" s="96">
        <v>6244</v>
      </c>
      <c r="B839" s="34"/>
      <c r="C839" s="250" t="s">
        <v>744</v>
      </c>
      <c r="D839" s="251"/>
      <c r="E839" s="252"/>
      <c r="F839" s="230" t="s">
        <v>745</v>
      </c>
      <c r="G839" s="230"/>
      <c r="H839" s="85">
        <v>-625438.84</v>
      </c>
    </row>
    <row r="840" spans="1:8" x14ac:dyDescent="0.25">
      <c r="A840" s="96">
        <v>6245</v>
      </c>
      <c r="B840" s="34"/>
      <c r="C840" s="250" t="s">
        <v>744</v>
      </c>
      <c r="D840" s="251"/>
      <c r="E840" s="252"/>
      <c r="F840" s="230" t="s">
        <v>746</v>
      </c>
      <c r="G840" s="230"/>
      <c r="H840" s="85">
        <v>-117526.78</v>
      </c>
    </row>
    <row r="841" spans="1:8" x14ac:dyDescent="0.25">
      <c r="A841" s="96">
        <v>31369</v>
      </c>
      <c r="B841" s="34"/>
      <c r="C841" s="250" t="s">
        <v>355</v>
      </c>
      <c r="D841" s="251"/>
      <c r="E841" s="252"/>
      <c r="F841" s="229" t="s">
        <v>738</v>
      </c>
      <c r="G841" s="229"/>
      <c r="H841" s="85">
        <v>26657.5</v>
      </c>
    </row>
    <row r="842" spans="1:8" x14ac:dyDescent="0.25">
      <c r="A842" s="96">
        <v>31370</v>
      </c>
      <c r="B842" s="34"/>
      <c r="C842" s="250" t="s">
        <v>739</v>
      </c>
      <c r="D842" s="251"/>
      <c r="E842" s="252"/>
      <c r="F842" s="229" t="s">
        <v>542</v>
      </c>
      <c r="G842" s="229"/>
      <c r="H842" s="85">
        <v>32054.799999999999</v>
      </c>
    </row>
    <row r="843" spans="1:8" x14ac:dyDescent="0.25">
      <c r="A843" s="96">
        <v>31371</v>
      </c>
      <c r="B843" s="34"/>
      <c r="C843" s="250" t="s">
        <v>278</v>
      </c>
      <c r="D843" s="251"/>
      <c r="E843" s="252"/>
      <c r="F843" s="229" t="s">
        <v>740</v>
      </c>
      <c r="G843" s="229"/>
      <c r="H843" s="85">
        <v>353.8</v>
      </c>
    </row>
    <row r="844" spans="1:8" x14ac:dyDescent="0.25">
      <c r="A844" s="96">
        <v>31372</v>
      </c>
      <c r="B844" s="34"/>
      <c r="C844" s="250" t="s">
        <v>278</v>
      </c>
      <c r="D844" s="251"/>
      <c r="E844" s="252"/>
      <c r="F844" s="229" t="s">
        <v>740</v>
      </c>
      <c r="G844" s="229"/>
      <c r="H844" s="85">
        <v>1032.3</v>
      </c>
    </row>
    <row r="845" spans="1:8" x14ac:dyDescent="0.25">
      <c r="A845" s="96">
        <v>6318</v>
      </c>
      <c r="B845" s="34"/>
      <c r="C845" s="250" t="s">
        <v>744</v>
      </c>
      <c r="D845" s="251"/>
      <c r="E845" s="252"/>
      <c r="F845" s="234" t="s">
        <v>766</v>
      </c>
      <c r="G845" s="234"/>
      <c r="H845" s="85">
        <v>-109119.31</v>
      </c>
    </row>
    <row r="846" spans="1:8" ht="15.75" thickBot="1" x14ac:dyDescent="0.3">
      <c r="A846" s="96">
        <v>6334</v>
      </c>
      <c r="B846" s="34"/>
      <c r="C846" s="250" t="s">
        <v>744</v>
      </c>
      <c r="D846" s="251"/>
      <c r="E846" s="252"/>
      <c r="F846" s="235" t="s">
        <v>767</v>
      </c>
      <c r="G846" s="151"/>
      <c r="H846" s="91">
        <v>-54793.83</v>
      </c>
    </row>
    <row r="847" spans="1:8" ht="15.75" thickBot="1" x14ac:dyDescent="0.3">
      <c r="A847" s="150"/>
      <c r="B847" s="33"/>
      <c r="C847" s="253" t="s">
        <v>339</v>
      </c>
      <c r="D847" s="254"/>
      <c r="E847" s="255"/>
      <c r="F847" s="149" t="s">
        <v>52</v>
      </c>
      <c r="G847" s="95"/>
      <c r="H847" s="110">
        <f>SUM(H365:H846)</f>
        <v>11425602.820000013</v>
      </c>
    </row>
    <row r="848" spans="1:8" x14ac:dyDescent="0.25">
      <c r="A848" s="231" t="s">
        <v>741</v>
      </c>
      <c r="B848" s="34"/>
      <c r="C848" s="250"/>
      <c r="D848" s="251"/>
      <c r="E848" s="252"/>
      <c r="F848" s="229"/>
      <c r="G848" s="229"/>
      <c r="H848" s="85"/>
    </row>
    <row r="849" spans="1:8" x14ac:dyDescent="0.25">
      <c r="A849" s="96">
        <v>1229</v>
      </c>
      <c r="B849" s="34"/>
      <c r="C849" s="250" t="s">
        <v>800</v>
      </c>
      <c r="D849" s="251"/>
      <c r="E849" s="252"/>
      <c r="F849" s="247" t="s">
        <v>801</v>
      </c>
      <c r="G849" s="247"/>
      <c r="H849" s="85">
        <v>-625.4</v>
      </c>
    </row>
    <row r="850" spans="1:8" x14ac:dyDescent="0.25">
      <c r="A850" s="96">
        <v>20691</v>
      </c>
      <c r="B850" s="34"/>
      <c r="C850" s="250" t="s">
        <v>363</v>
      </c>
      <c r="D850" s="251"/>
      <c r="E850" s="252"/>
      <c r="F850" s="229" t="s">
        <v>742</v>
      </c>
      <c r="G850" s="229"/>
      <c r="H850" s="85">
        <v>8512</v>
      </c>
    </row>
    <row r="851" spans="1:8" x14ac:dyDescent="0.25">
      <c r="A851" s="96">
        <v>20863</v>
      </c>
      <c r="B851" s="34"/>
      <c r="C851" s="250" t="s">
        <v>747</v>
      </c>
      <c r="D851" s="251"/>
      <c r="E851" s="252"/>
      <c r="F851" s="229" t="s">
        <v>748</v>
      </c>
      <c r="G851" s="229"/>
      <c r="H851" s="85">
        <v>5061.5</v>
      </c>
    </row>
    <row r="852" spans="1:8" x14ac:dyDescent="0.25">
      <c r="A852" s="96">
        <v>21086</v>
      </c>
      <c r="B852" s="34"/>
      <c r="C852" s="250" t="s">
        <v>197</v>
      </c>
      <c r="D852" s="251"/>
      <c r="E852" s="252"/>
      <c r="F852" s="233" t="s">
        <v>757</v>
      </c>
      <c r="G852" s="233"/>
      <c r="H852" s="85">
        <v>40</v>
      </c>
    </row>
    <row r="853" spans="1:8" x14ac:dyDescent="0.25">
      <c r="A853" s="96">
        <v>21087</v>
      </c>
      <c r="B853" s="34"/>
      <c r="C853" s="250" t="s">
        <v>564</v>
      </c>
      <c r="D853" s="251"/>
      <c r="E853" s="252"/>
      <c r="F853" s="230" t="s">
        <v>759</v>
      </c>
      <c r="G853" s="230"/>
      <c r="H853" s="85">
        <v>65521.05</v>
      </c>
    </row>
    <row r="854" spans="1:8" x14ac:dyDescent="0.25">
      <c r="A854" s="96">
        <v>21088</v>
      </c>
      <c r="B854" s="34"/>
      <c r="C854" s="250" t="s">
        <v>156</v>
      </c>
      <c r="D854" s="251"/>
      <c r="E854" s="252"/>
      <c r="F854" s="230" t="s">
        <v>761</v>
      </c>
      <c r="G854" s="230"/>
      <c r="H854" s="85">
        <v>458997.6</v>
      </c>
    </row>
    <row r="855" spans="1:8" x14ac:dyDescent="0.25">
      <c r="A855" s="96">
        <v>21089</v>
      </c>
      <c r="B855" s="34"/>
      <c r="C855" s="250" t="s">
        <v>749</v>
      </c>
      <c r="D855" s="251"/>
      <c r="E855" s="252"/>
      <c r="F855" s="230" t="s">
        <v>760</v>
      </c>
      <c r="G855" s="230"/>
      <c r="H855" s="85">
        <v>14827.75</v>
      </c>
    </row>
    <row r="856" spans="1:8" x14ac:dyDescent="0.25">
      <c r="A856" s="96">
        <v>21090</v>
      </c>
      <c r="B856" s="34"/>
      <c r="C856" s="250" t="s">
        <v>749</v>
      </c>
      <c r="D856" s="251"/>
      <c r="E856" s="252"/>
      <c r="F856" s="230" t="s">
        <v>760</v>
      </c>
      <c r="G856" s="230"/>
      <c r="H856" s="85">
        <v>14816.2</v>
      </c>
    </row>
    <row r="857" spans="1:8" ht="15" customHeight="1" x14ac:dyDescent="0.25">
      <c r="A857" s="96">
        <v>21091</v>
      </c>
      <c r="B857" s="34"/>
      <c r="C857" s="250" t="s">
        <v>536</v>
      </c>
      <c r="D857" s="251"/>
      <c r="E857" s="252"/>
      <c r="F857" s="230" t="s">
        <v>750</v>
      </c>
      <c r="G857" s="230"/>
      <c r="H857" s="85">
        <v>42.65</v>
      </c>
    </row>
    <row r="858" spans="1:8" x14ac:dyDescent="0.25">
      <c r="A858" s="96">
        <v>21092</v>
      </c>
      <c r="B858" s="34"/>
      <c r="C858" s="250" t="s">
        <v>536</v>
      </c>
      <c r="D858" s="251"/>
      <c r="E858" s="252"/>
      <c r="F858" s="230" t="s">
        <v>751</v>
      </c>
      <c r="G858" s="230"/>
      <c r="H858" s="85">
        <v>48.95</v>
      </c>
    </row>
    <row r="859" spans="1:8" ht="15" customHeight="1" x14ac:dyDescent="0.25">
      <c r="A859" s="96">
        <v>21093</v>
      </c>
      <c r="B859" s="34"/>
      <c r="C859" s="250" t="s">
        <v>357</v>
      </c>
      <c r="D859" s="251"/>
      <c r="E859" s="252"/>
      <c r="F859" s="230" t="s">
        <v>709</v>
      </c>
      <c r="G859" s="230"/>
      <c r="H859" s="85">
        <v>26419.200000000001</v>
      </c>
    </row>
    <row r="860" spans="1:8" x14ac:dyDescent="0.25">
      <c r="A860" s="96">
        <v>21094</v>
      </c>
      <c r="B860" s="34"/>
      <c r="C860" s="250" t="s">
        <v>368</v>
      </c>
      <c r="D860" s="251"/>
      <c r="E860" s="252"/>
      <c r="F860" s="230" t="s">
        <v>710</v>
      </c>
      <c r="G860" s="230"/>
      <c r="H860" s="85">
        <v>46877.15</v>
      </c>
    </row>
    <row r="861" spans="1:8" x14ac:dyDescent="0.25">
      <c r="A861" s="96">
        <v>21095</v>
      </c>
      <c r="B861" s="34"/>
      <c r="C861" s="250" t="s">
        <v>305</v>
      </c>
      <c r="D861" s="251"/>
      <c r="E861" s="252"/>
      <c r="F861" s="230" t="s">
        <v>752</v>
      </c>
      <c r="G861" s="230"/>
      <c r="H861" s="85">
        <v>1139.05</v>
      </c>
    </row>
    <row r="862" spans="1:8" x14ac:dyDescent="0.25">
      <c r="A862" s="96">
        <v>21096</v>
      </c>
      <c r="B862" s="34"/>
      <c r="C862" s="250" t="s">
        <v>305</v>
      </c>
      <c r="D862" s="251"/>
      <c r="E862" s="252"/>
      <c r="F862" s="230" t="s">
        <v>713</v>
      </c>
      <c r="G862" s="230"/>
      <c r="H862" s="85">
        <v>44759.5</v>
      </c>
    </row>
    <row r="863" spans="1:8" x14ac:dyDescent="0.25">
      <c r="A863" s="96">
        <v>21097</v>
      </c>
      <c r="B863" s="34"/>
      <c r="C863" s="250" t="s">
        <v>398</v>
      </c>
      <c r="D863" s="251"/>
      <c r="E863" s="252"/>
      <c r="F863" s="230" t="s">
        <v>753</v>
      </c>
      <c r="G863" s="230"/>
      <c r="H863" s="85">
        <v>14116.9</v>
      </c>
    </row>
    <row r="864" spans="1:8" x14ac:dyDescent="0.25">
      <c r="A864" s="96">
        <v>21098</v>
      </c>
      <c r="B864" s="34"/>
      <c r="C864" s="250" t="s">
        <v>754</v>
      </c>
      <c r="D864" s="251"/>
      <c r="E864" s="252"/>
      <c r="F864" s="230" t="s">
        <v>755</v>
      </c>
      <c r="G864" s="230"/>
      <c r="H864" s="85">
        <v>4018.85</v>
      </c>
    </row>
    <row r="865" spans="1:8" x14ac:dyDescent="0.25">
      <c r="A865" s="96">
        <v>21099</v>
      </c>
      <c r="B865" s="34"/>
      <c r="C865" s="250" t="s">
        <v>427</v>
      </c>
      <c r="D865" s="251"/>
      <c r="E865" s="252"/>
      <c r="F865" s="230" t="s">
        <v>756</v>
      </c>
      <c r="G865" s="230"/>
      <c r="H865" s="85">
        <v>249.65</v>
      </c>
    </row>
    <row r="866" spans="1:8" x14ac:dyDescent="0.25">
      <c r="A866" s="96">
        <v>21241</v>
      </c>
      <c r="B866" s="34"/>
      <c r="C866" s="250" t="s">
        <v>564</v>
      </c>
      <c r="D866" s="251"/>
      <c r="E866" s="252"/>
      <c r="F866" s="232" t="s">
        <v>759</v>
      </c>
      <c r="G866" s="232"/>
      <c r="H866" s="85">
        <v>115567.75</v>
      </c>
    </row>
    <row r="867" spans="1:8" x14ac:dyDescent="0.25">
      <c r="A867" s="96">
        <v>21242</v>
      </c>
      <c r="B867" s="34"/>
      <c r="C867" s="250" t="s">
        <v>485</v>
      </c>
      <c r="D867" s="251"/>
      <c r="E867" s="252"/>
      <c r="F867" s="230" t="s">
        <v>758</v>
      </c>
      <c r="G867" s="230"/>
      <c r="H867" s="85">
        <v>150141.20000000001</v>
      </c>
    </row>
    <row r="868" spans="1:8" x14ac:dyDescent="0.25">
      <c r="A868" s="96">
        <v>1137</v>
      </c>
      <c r="B868" s="34"/>
      <c r="C868" s="250" t="s">
        <v>485</v>
      </c>
      <c r="D868" s="251"/>
      <c r="E868" s="252"/>
      <c r="F868" s="230" t="s">
        <v>759</v>
      </c>
      <c r="G868" s="230"/>
      <c r="H868" s="85">
        <v>-16451.900000000001</v>
      </c>
    </row>
    <row r="869" spans="1:8" x14ac:dyDescent="0.25">
      <c r="A869" s="96">
        <v>21244</v>
      </c>
      <c r="B869" s="34"/>
      <c r="C869" s="250" t="s">
        <v>485</v>
      </c>
      <c r="D869" s="251"/>
      <c r="E869" s="252"/>
      <c r="F869" s="230" t="s">
        <v>759</v>
      </c>
      <c r="G869" s="230"/>
      <c r="H869" s="85">
        <v>63829.7</v>
      </c>
    </row>
    <row r="870" spans="1:8" x14ac:dyDescent="0.25">
      <c r="A870" s="96">
        <v>21245</v>
      </c>
      <c r="B870" s="34"/>
      <c r="C870" s="250" t="s">
        <v>427</v>
      </c>
      <c r="D870" s="251"/>
      <c r="E870" s="252"/>
      <c r="F870" s="230" t="s">
        <v>762</v>
      </c>
      <c r="G870" s="230"/>
      <c r="H870" s="85">
        <v>32492.05</v>
      </c>
    </row>
    <row r="871" spans="1:8" x14ac:dyDescent="0.25">
      <c r="A871" s="96">
        <v>21246</v>
      </c>
      <c r="B871" s="34"/>
      <c r="C871" s="250" t="s">
        <v>427</v>
      </c>
      <c r="D871" s="251"/>
      <c r="E871" s="252"/>
      <c r="F871" s="230" t="s">
        <v>763</v>
      </c>
      <c r="G871" s="230"/>
      <c r="H871" s="85">
        <v>36812.949999999997</v>
      </c>
    </row>
    <row r="872" spans="1:8" x14ac:dyDescent="0.25">
      <c r="A872" s="96">
        <v>21247</v>
      </c>
      <c r="B872" s="34"/>
      <c r="C872" s="250" t="s">
        <v>536</v>
      </c>
      <c r="D872" s="251"/>
      <c r="E872" s="252"/>
      <c r="F872" s="230" t="s">
        <v>764</v>
      </c>
      <c r="G872" s="230"/>
      <c r="H872" s="85">
        <v>62.4</v>
      </c>
    </row>
    <row r="873" spans="1:8" x14ac:dyDescent="0.25">
      <c r="A873" s="96">
        <v>21248</v>
      </c>
      <c r="B873" s="34"/>
      <c r="C873" s="250" t="s">
        <v>398</v>
      </c>
      <c r="D873" s="251"/>
      <c r="E873" s="252"/>
      <c r="F873" s="230" t="s">
        <v>765</v>
      </c>
      <c r="G873" s="230"/>
      <c r="H873" s="85">
        <v>1380.7</v>
      </c>
    </row>
    <row r="874" spans="1:8" x14ac:dyDescent="0.25">
      <c r="A874" s="96">
        <v>1108</v>
      </c>
      <c r="B874" s="34"/>
      <c r="C874" s="250" t="s">
        <v>768</v>
      </c>
      <c r="D874" s="251"/>
      <c r="E874" s="252"/>
      <c r="F874" s="230" t="s">
        <v>769</v>
      </c>
      <c r="G874" s="230"/>
      <c r="H874" s="85">
        <v>-310026.5</v>
      </c>
    </row>
    <row r="875" spans="1:8" x14ac:dyDescent="0.25">
      <c r="A875" s="96">
        <v>21768</v>
      </c>
      <c r="B875" s="34"/>
      <c r="C875" s="250" t="s">
        <v>323</v>
      </c>
      <c r="D875" s="251"/>
      <c r="E875" s="252"/>
      <c r="F875" s="236" t="s">
        <v>775</v>
      </c>
      <c r="G875" s="236"/>
      <c r="H875" s="85">
        <v>96.95</v>
      </c>
    </row>
    <row r="876" spans="1:8" x14ac:dyDescent="0.25">
      <c r="A876" s="96">
        <v>21769</v>
      </c>
      <c r="B876" s="34"/>
      <c r="C876" s="250" t="s">
        <v>305</v>
      </c>
      <c r="D876" s="251"/>
      <c r="E876" s="252"/>
      <c r="F876" s="230" t="s">
        <v>770</v>
      </c>
      <c r="G876" s="230"/>
      <c r="H876" s="85">
        <v>87312.3</v>
      </c>
    </row>
    <row r="877" spans="1:8" x14ac:dyDescent="0.25">
      <c r="A877" s="96">
        <v>21770</v>
      </c>
      <c r="B877" s="34"/>
      <c r="C877" s="250" t="s">
        <v>771</v>
      </c>
      <c r="D877" s="251"/>
      <c r="E877" s="252"/>
      <c r="F877" s="230" t="s">
        <v>772</v>
      </c>
      <c r="G877" s="230"/>
      <c r="H877" s="85">
        <v>11006.95</v>
      </c>
    </row>
    <row r="878" spans="1:8" x14ac:dyDescent="0.25">
      <c r="A878" s="96">
        <v>21771</v>
      </c>
      <c r="B878" s="34"/>
      <c r="C878" s="250" t="s">
        <v>307</v>
      </c>
      <c r="D878" s="251"/>
      <c r="E878" s="252"/>
      <c r="F878" s="230" t="s">
        <v>773</v>
      </c>
      <c r="G878" s="230"/>
      <c r="H878" s="85">
        <v>10792.25</v>
      </c>
    </row>
    <row r="879" spans="1:8" x14ac:dyDescent="0.25">
      <c r="A879" s="96">
        <v>21772</v>
      </c>
      <c r="B879" s="34"/>
      <c r="C879" s="250" t="s">
        <v>307</v>
      </c>
      <c r="D879" s="251"/>
      <c r="E879" s="252"/>
      <c r="F879" s="230" t="s">
        <v>774</v>
      </c>
      <c r="G879" s="230"/>
      <c r="H879" s="85">
        <v>8348.4</v>
      </c>
    </row>
    <row r="880" spans="1:8" x14ac:dyDescent="0.25">
      <c r="A880" s="96">
        <v>1155</v>
      </c>
      <c r="B880" s="34"/>
      <c r="C880" s="250" t="s">
        <v>776</v>
      </c>
      <c r="D880" s="251"/>
      <c r="E880" s="252"/>
      <c r="F880" s="230" t="s">
        <v>777</v>
      </c>
      <c r="G880" s="230"/>
      <c r="H880" s="85">
        <v>6760</v>
      </c>
    </row>
    <row r="881" spans="1:8" x14ac:dyDescent="0.25">
      <c r="A881" s="96">
        <v>1288</v>
      </c>
      <c r="B881" s="34"/>
      <c r="C881" s="250" t="s">
        <v>64</v>
      </c>
      <c r="D881" s="251"/>
      <c r="E881" s="252"/>
      <c r="F881" s="230" t="s">
        <v>778</v>
      </c>
      <c r="G881" s="230"/>
      <c r="H881" s="85">
        <v>-15817.25</v>
      </c>
    </row>
    <row r="882" spans="1:8" x14ac:dyDescent="0.25">
      <c r="A882" s="96">
        <v>22075</v>
      </c>
      <c r="B882" s="34"/>
      <c r="C882" s="250" t="s">
        <v>197</v>
      </c>
      <c r="D882" s="251"/>
      <c r="E882" s="252"/>
      <c r="F882" s="237" t="s">
        <v>779</v>
      </c>
      <c r="G882" s="237"/>
      <c r="H882" s="85">
        <v>15</v>
      </c>
    </row>
    <row r="883" spans="1:8" x14ac:dyDescent="0.25">
      <c r="A883" s="96">
        <v>22095</v>
      </c>
      <c r="B883" s="34"/>
      <c r="C883" s="250" t="s">
        <v>551</v>
      </c>
      <c r="D883" s="251"/>
      <c r="E883" s="252"/>
      <c r="F883" s="230" t="s">
        <v>595</v>
      </c>
      <c r="G883" s="230"/>
      <c r="H883" s="85">
        <v>53632</v>
      </c>
    </row>
    <row r="884" spans="1:8" x14ac:dyDescent="0.25">
      <c r="A884" s="96">
        <v>22096</v>
      </c>
      <c r="B884" s="34"/>
      <c r="C884" s="250" t="s">
        <v>293</v>
      </c>
      <c r="D884" s="251"/>
      <c r="E884" s="252"/>
      <c r="F884" s="230" t="s">
        <v>780</v>
      </c>
      <c r="G884" s="230"/>
      <c r="H884" s="85">
        <v>56062</v>
      </c>
    </row>
    <row r="885" spans="1:8" x14ac:dyDescent="0.25">
      <c r="A885" s="96">
        <v>22097</v>
      </c>
      <c r="B885" s="34"/>
      <c r="C885" s="250" t="s">
        <v>749</v>
      </c>
      <c r="D885" s="251"/>
      <c r="E885" s="252"/>
      <c r="F885" s="230" t="s">
        <v>781</v>
      </c>
      <c r="G885" s="230"/>
      <c r="H885" s="85">
        <v>408.65</v>
      </c>
    </row>
    <row r="886" spans="1:8" x14ac:dyDescent="0.25">
      <c r="A886" s="96">
        <v>22248</v>
      </c>
      <c r="B886" s="34"/>
      <c r="C886" s="250" t="s">
        <v>786</v>
      </c>
      <c r="D886" s="251"/>
      <c r="E886" s="252"/>
      <c r="F886" s="238" t="s">
        <v>787</v>
      </c>
      <c r="G886" s="238"/>
      <c r="H886" s="85">
        <v>3532.55</v>
      </c>
    </row>
    <row r="887" spans="1:8" x14ac:dyDescent="0.25">
      <c r="A887" s="96">
        <v>22249</v>
      </c>
      <c r="B887" s="34"/>
      <c r="C887" s="250" t="s">
        <v>651</v>
      </c>
      <c r="D887" s="251"/>
      <c r="E887" s="252"/>
      <c r="F887" s="238" t="s">
        <v>785</v>
      </c>
      <c r="G887" s="238"/>
      <c r="H887" s="85">
        <v>13897.05</v>
      </c>
    </row>
    <row r="888" spans="1:8" x14ac:dyDescent="0.25">
      <c r="A888" s="96">
        <v>22250</v>
      </c>
      <c r="B888" s="34"/>
      <c r="C888" s="250" t="s">
        <v>307</v>
      </c>
      <c r="D888" s="251"/>
      <c r="E888" s="252"/>
      <c r="F888" s="238" t="s">
        <v>784</v>
      </c>
      <c r="G888" s="238"/>
      <c r="H888" s="85">
        <v>20910.25</v>
      </c>
    </row>
    <row r="889" spans="1:8" x14ac:dyDescent="0.25">
      <c r="A889" s="96">
        <v>22251</v>
      </c>
      <c r="B889" s="34"/>
      <c r="C889" s="250" t="s">
        <v>783</v>
      </c>
      <c r="D889" s="251"/>
      <c r="E889" s="252"/>
      <c r="F889" s="230" t="s">
        <v>740</v>
      </c>
      <c r="G889" s="230"/>
      <c r="H889" s="85">
        <v>400.65</v>
      </c>
    </row>
    <row r="890" spans="1:8" x14ac:dyDescent="0.25">
      <c r="A890" s="96">
        <v>22252</v>
      </c>
      <c r="B890" s="34"/>
      <c r="C890" s="250" t="s">
        <v>768</v>
      </c>
      <c r="D890" s="251"/>
      <c r="E890" s="252"/>
      <c r="F890" s="230" t="s">
        <v>782</v>
      </c>
      <c r="G890" s="230"/>
      <c r="H890" s="85">
        <v>2625</v>
      </c>
    </row>
    <row r="891" spans="1:8" x14ac:dyDescent="0.25">
      <c r="A891" s="96">
        <v>22455</v>
      </c>
      <c r="B891" s="34"/>
      <c r="C891" s="250" t="s">
        <v>783</v>
      </c>
      <c r="D891" s="251"/>
      <c r="E891" s="252"/>
      <c r="F891" s="230" t="s">
        <v>416</v>
      </c>
      <c r="G891" s="230"/>
      <c r="H891" s="85">
        <v>816.6</v>
      </c>
    </row>
    <row r="892" spans="1:8" x14ac:dyDescent="0.25">
      <c r="A892" s="96">
        <v>1863</v>
      </c>
      <c r="B892" s="34"/>
      <c r="C892" s="250" t="s">
        <v>64</v>
      </c>
      <c r="D892" s="251"/>
      <c r="E892" s="252"/>
      <c r="F892" s="230" t="s">
        <v>788</v>
      </c>
      <c r="G892" s="230"/>
      <c r="H892" s="85">
        <v>-20000</v>
      </c>
    </row>
    <row r="893" spans="1:8" s="61" customFormat="1" x14ac:dyDescent="0.25">
      <c r="A893" s="244">
        <v>1981</v>
      </c>
      <c r="B893" s="245"/>
      <c r="C893" s="342" t="s">
        <v>790</v>
      </c>
      <c r="D893" s="343"/>
      <c r="E893" s="344"/>
      <c r="F893" s="246" t="s">
        <v>791</v>
      </c>
      <c r="G893" s="246"/>
      <c r="H893" s="85">
        <v>-130.05000000000001</v>
      </c>
    </row>
    <row r="894" spans="1:8" x14ac:dyDescent="0.25">
      <c r="A894" s="96">
        <v>23287</v>
      </c>
      <c r="B894" s="34"/>
      <c r="C894" s="250" t="s">
        <v>398</v>
      </c>
      <c r="D894" s="251"/>
      <c r="E894" s="252"/>
      <c r="F894" s="230" t="s">
        <v>633</v>
      </c>
      <c r="G894" s="230"/>
      <c r="H894" s="85">
        <v>14116.85</v>
      </c>
    </row>
    <row r="895" spans="1:8" x14ac:dyDescent="0.25">
      <c r="A895" s="96">
        <v>23288</v>
      </c>
      <c r="B895" s="34"/>
      <c r="C895" s="250" t="s">
        <v>264</v>
      </c>
      <c r="D895" s="251"/>
      <c r="E895" s="252"/>
      <c r="F895" s="230" t="s">
        <v>789</v>
      </c>
      <c r="G895" s="230"/>
      <c r="H895" s="85">
        <v>256.35000000000002</v>
      </c>
    </row>
    <row r="896" spans="1:8" s="61" customFormat="1" x14ac:dyDescent="0.25">
      <c r="A896" s="244">
        <v>23289</v>
      </c>
      <c r="B896" s="245"/>
      <c r="C896" s="342" t="s">
        <v>771</v>
      </c>
      <c r="D896" s="343"/>
      <c r="E896" s="344"/>
      <c r="F896" s="246" t="s">
        <v>772</v>
      </c>
      <c r="G896" s="246"/>
      <c r="H896" s="85">
        <v>5008.05</v>
      </c>
    </row>
    <row r="897" spans="1:8" x14ac:dyDescent="0.25">
      <c r="A897" s="96">
        <v>23684</v>
      </c>
      <c r="B897" s="34"/>
      <c r="C897" s="250" t="s">
        <v>165</v>
      </c>
      <c r="D897" s="251"/>
      <c r="E897" s="252"/>
      <c r="F897" s="240" t="s">
        <v>792</v>
      </c>
      <c r="G897" s="240"/>
      <c r="H897" s="85">
        <v>215409.75</v>
      </c>
    </row>
    <row r="898" spans="1:8" x14ac:dyDescent="0.25">
      <c r="A898" s="96">
        <v>23685</v>
      </c>
      <c r="B898" s="34"/>
      <c r="C898" s="250" t="s">
        <v>783</v>
      </c>
      <c r="D898" s="251"/>
      <c r="E898" s="252"/>
      <c r="F898" s="240" t="s">
        <v>416</v>
      </c>
      <c r="G898" s="240"/>
      <c r="H898" s="85">
        <v>2107.25</v>
      </c>
    </row>
    <row r="899" spans="1:8" x14ac:dyDescent="0.25">
      <c r="A899" s="96">
        <v>23686</v>
      </c>
      <c r="B899" s="34"/>
      <c r="C899" s="250" t="s">
        <v>305</v>
      </c>
      <c r="D899" s="251"/>
      <c r="E899" s="252"/>
      <c r="F899" s="240" t="s">
        <v>793</v>
      </c>
      <c r="G899" s="240"/>
      <c r="H899" s="85">
        <v>592.35</v>
      </c>
    </row>
    <row r="900" spans="1:8" x14ac:dyDescent="0.25">
      <c r="A900" s="96">
        <v>23687</v>
      </c>
      <c r="B900" s="34"/>
      <c r="C900" s="250" t="s">
        <v>794</v>
      </c>
      <c r="D900" s="251"/>
      <c r="E900" s="252"/>
      <c r="F900" s="240" t="s">
        <v>795</v>
      </c>
      <c r="G900" s="240"/>
      <c r="H900" s="85">
        <v>138512.29999999999</v>
      </c>
    </row>
    <row r="901" spans="1:8" x14ac:dyDescent="0.25">
      <c r="A901" s="96">
        <v>23688</v>
      </c>
      <c r="B901" s="34"/>
      <c r="C901" s="250" t="s">
        <v>794</v>
      </c>
      <c r="D901" s="251"/>
      <c r="E901" s="252"/>
      <c r="F901" s="240" t="s">
        <v>796</v>
      </c>
      <c r="G901" s="240"/>
      <c r="H901" s="85">
        <v>37929.199999999997</v>
      </c>
    </row>
    <row r="902" spans="1:8" x14ac:dyDescent="0.25">
      <c r="A902" s="96">
        <v>24324</v>
      </c>
      <c r="B902" s="34"/>
      <c r="C902" s="250" t="s">
        <v>786</v>
      </c>
      <c r="D902" s="251"/>
      <c r="E902" s="252"/>
      <c r="F902" s="241" t="s">
        <v>765</v>
      </c>
      <c r="G902" s="241"/>
      <c r="H902" s="85">
        <v>3227.75</v>
      </c>
    </row>
    <row r="903" spans="1:8" x14ac:dyDescent="0.25">
      <c r="A903" s="96">
        <v>24323</v>
      </c>
      <c r="B903" s="34"/>
      <c r="C903" s="337" t="s">
        <v>797</v>
      </c>
      <c r="D903" s="345"/>
      <c r="E903" s="346"/>
      <c r="F903" s="241" t="s">
        <v>798</v>
      </c>
      <c r="G903" s="241"/>
      <c r="H903" s="85">
        <v>389.85</v>
      </c>
    </row>
    <row r="904" spans="1:8" x14ac:dyDescent="0.25">
      <c r="A904" s="96">
        <v>24326</v>
      </c>
      <c r="B904" s="34"/>
      <c r="C904" s="250" t="s">
        <v>799</v>
      </c>
      <c r="D904" s="251"/>
      <c r="E904" s="252"/>
      <c r="F904" s="241" t="s">
        <v>765</v>
      </c>
      <c r="G904" s="241"/>
      <c r="H904" s="85">
        <v>2054.9</v>
      </c>
    </row>
    <row r="905" spans="1:8" x14ac:dyDescent="0.25">
      <c r="A905" s="96">
        <v>24570</v>
      </c>
      <c r="B905" s="34"/>
      <c r="C905" s="250" t="s">
        <v>698</v>
      </c>
      <c r="D905" s="251"/>
      <c r="E905" s="252"/>
      <c r="F905" s="247" t="s">
        <v>803</v>
      </c>
      <c r="G905" s="247"/>
      <c r="H905" s="85">
        <v>280</v>
      </c>
    </row>
    <row r="906" spans="1:8" x14ac:dyDescent="0.25">
      <c r="A906" s="96">
        <v>24569</v>
      </c>
      <c r="B906" s="34"/>
      <c r="C906" s="250" t="s">
        <v>804</v>
      </c>
      <c r="D906" s="251"/>
      <c r="E906" s="252"/>
      <c r="F906" s="247" t="s">
        <v>806</v>
      </c>
      <c r="G906" s="247"/>
      <c r="H906" s="85">
        <v>60412.4</v>
      </c>
    </row>
    <row r="907" spans="1:8" x14ac:dyDescent="0.25">
      <c r="A907" s="96">
        <v>24607</v>
      </c>
      <c r="B907" s="34"/>
      <c r="C907" s="250" t="s">
        <v>64</v>
      </c>
      <c r="D907" s="251"/>
      <c r="E907" s="252"/>
      <c r="F907" s="247" t="s">
        <v>697</v>
      </c>
      <c r="G907" s="247"/>
      <c r="H907" s="85">
        <v>348.6</v>
      </c>
    </row>
    <row r="908" spans="1:8" x14ac:dyDescent="0.25">
      <c r="A908" s="96">
        <v>24608</v>
      </c>
      <c r="B908" s="34"/>
      <c r="C908" s="250" t="s">
        <v>805</v>
      </c>
      <c r="D908" s="251"/>
      <c r="E908" s="252"/>
      <c r="F908" s="247" t="s">
        <v>542</v>
      </c>
      <c r="G908" s="247"/>
      <c r="H908" s="85">
        <v>324.55</v>
      </c>
    </row>
    <row r="909" spans="1:8" x14ac:dyDescent="0.25">
      <c r="A909" s="96">
        <v>24606</v>
      </c>
      <c r="B909" s="34"/>
      <c r="C909" s="250" t="s">
        <v>464</v>
      </c>
      <c r="D909" s="251"/>
      <c r="E909" s="252"/>
      <c r="F909" s="247" t="s">
        <v>717</v>
      </c>
      <c r="G909" s="247"/>
      <c r="H909" s="85">
        <v>3231</v>
      </c>
    </row>
    <row r="910" spans="1:8" x14ac:dyDescent="0.25">
      <c r="A910" s="96">
        <v>25324</v>
      </c>
      <c r="B910" s="34"/>
      <c r="C910" s="250" t="s">
        <v>551</v>
      </c>
      <c r="D910" s="251"/>
      <c r="E910" s="252"/>
      <c r="F910" s="247" t="s">
        <v>807</v>
      </c>
      <c r="G910" s="247"/>
      <c r="H910" s="85">
        <v>6620.3</v>
      </c>
    </row>
    <row r="911" spans="1:8" x14ac:dyDescent="0.25">
      <c r="A911" s="96">
        <v>25326</v>
      </c>
      <c r="B911" s="34"/>
      <c r="C911" s="250" t="s">
        <v>808</v>
      </c>
      <c r="D911" s="251"/>
      <c r="E911" s="252"/>
      <c r="F911" s="248" t="s">
        <v>809</v>
      </c>
      <c r="G911" s="248"/>
      <c r="H911" s="85">
        <v>4493.95</v>
      </c>
    </row>
    <row r="912" spans="1:8" x14ac:dyDescent="0.25">
      <c r="A912" s="96">
        <v>25325</v>
      </c>
      <c r="B912" s="34"/>
      <c r="C912" s="250" t="s">
        <v>810</v>
      </c>
      <c r="D912" s="251"/>
      <c r="E912" s="252"/>
      <c r="F912" s="248" t="s">
        <v>811</v>
      </c>
      <c r="G912" s="248"/>
      <c r="H912" s="85">
        <v>1378.2</v>
      </c>
    </row>
    <row r="913" spans="1:8" x14ac:dyDescent="0.25">
      <c r="A913" s="96">
        <v>25323</v>
      </c>
      <c r="B913" s="34"/>
      <c r="C913" s="250" t="s">
        <v>794</v>
      </c>
      <c r="D913" s="251"/>
      <c r="E913" s="252"/>
      <c r="F913" s="248" t="s">
        <v>812</v>
      </c>
      <c r="G913" s="248"/>
      <c r="H913" s="85">
        <v>165699.79999999999</v>
      </c>
    </row>
    <row r="914" spans="1:8" x14ac:dyDescent="0.25">
      <c r="A914" s="96">
        <v>26352</v>
      </c>
      <c r="B914" s="34"/>
      <c r="C914" s="250" t="s">
        <v>739</v>
      </c>
      <c r="D914" s="251"/>
      <c r="E914" s="252"/>
      <c r="F914" s="249" t="s">
        <v>813</v>
      </c>
      <c r="G914" s="249"/>
      <c r="H914" s="85">
        <v>203</v>
      </c>
    </row>
    <row r="915" spans="1:8" x14ac:dyDescent="0.25">
      <c r="A915" s="96">
        <v>26353</v>
      </c>
      <c r="B915" s="34"/>
      <c r="C915" s="250" t="s">
        <v>485</v>
      </c>
      <c r="D915" s="251"/>
      <c r="E915" s="252"/>
      <c r="F915" s="249" t="s">
        <v>814</v>
      </c>
      <c r="G915" s="249"/>
      <c r="H915" s="85">
        <v>12925.05</v>
      </c>
    </row>
    <row r="916" spans="1:8" x14ac:dyDescent="0.25">
      <c r="A916" s="96"/>
      <c r="B916" s="34"/>
      <c r="C916" s="250" t="s">
        <v>64</v>
      </c>
      <c r="D916" s="251"/>
      <c r="E916" s="252"/>
      <c r="F916" s="249" t="s">
        <v>714</v>
      </c>
      <c r="G916" s="249"/>
      <c r="H916" s="85">
        <v>16223.95</v>
      </c>
    </row>
    <row r="917" spans="1:8" ht="15.75" thickBot="1" x14ac:dyDescent="0.3">
      <c r="A917" s="96"/>
      <c r="B917" s="34"/>
      <c r="C917" s="250"/>
      <c r="D917" s="251"/>
      <c r="E917" s="252"/>
      <c r="F917" s="230"/>
      <c r="G917" s="230"/>
      <c r="H917" s="85"/>
    </row>
    <row r="918" spans="1:8" ht="15.75" thickBot="1" x14ac:dyDescent="0.3">
      <c r="A918" s="228"/>
      <c r="B918" s="33"/>
      <c r="C918" s="253" t="s">
        <v>743</v>
      </c>
      <c r="D918" s="254"/>
      <c r="E918" s="255"/>
      <c r="F918" s="227" t="s">
        <v>52</v>
      </c>
      <c r="G918" s="95"/>
      <c r="H918" s="110">
        <f>SUM(H849:H917)</f>
        <v>1711045.65</v>
      </c>
    </row>
    <row r="919" spans="1:8" x14ac:dyDescent="0.25">
      <c r="A919" s="16"/>
      <c r="B919" s="34"/>
      <c r="C919" s="250"/>
      <c r="D919" s="335"/>
      <c r="E919" s="336"/>
      <c r="F919" s="337"/>
      <c r="G919" s="338"/>
      <c r="H919" s="93"/>
    </row>
    <row r="920" spans="1:8" s="18" customFormat="1" ht="15.75" customHeight="1" x14ac:dyDescent="0.25">
      <c r="A920" s="17"/>
      <c r="B920" s="35"/>
      <c r="C920" s="339" t="s">
        <v>27</v>
      </c>
      <c r="D920" s="340"/>
      <c r="E920" s="341"/>
      <c r="F920" s="339"/>
      <c r="G920" s="340"/>
      <c r="H920" s="113">
        <f>SUM(H59+H72+H160+H363+H847+H918)</f>
        <v>33656989.87000002</v>
      </c>
    </row>
    <row r="921" spans="1:8" x14ac:dyDescent="0.25">
      <c r="A921" s="316"/>
      <c r="B921" s="316"/>
      <c r="C921" s="316"/>
      <c r="D921" s="316"/>
      <c r="E921" s="316"/>
      <c r="F921" s="90"/>
      <c r="G921" s="90"/>
      <c r="H921" s="88"/>
    </row>
    <row r="922" spans="1:8" x14ac:dyDescent="0.25">
      <c r="A922" s="291" t="str">
        <f>A29</f>
        <v xml:space="preserve">Geroldswil, </v>
      </c>
      <c r="B922" s="291"/>
      <c r="C922" s="291"/>
      <c r="D922" s="291"/>
      <c r="E922" s="291"/>
      <c r="F922" s="88" t="str">
        <f>F27</f>
        <v>Finanzen</v>
      </c>
      <c r="G922" s="88"/>
      <c r="H922" s="89"/>
    </row>
    <row r="923" spans="1:8" x14ac:dyDescent="0.25">
      <c r="A923" s="291"/>
      <c r="B923" s="291"/>
      <c r="C923" s="291"/>
      <c r="D923" s="291"/>
      <c r="E923" s="291"/>
      <c r="F923" s="89" t="str">
        <f>F28</f>
        <v>Der Abteilungsleiter</v>
      </c>
      <c r="G923" s="89"/>
    </row>
  </sheetData>
  <mergeCells count="935">
    <mergeCell ref="C917:E917"/>
    <mergeCell ref="C888:E888"/>
    <mergeCell ref="C887:E887"/>
    <mergeCell ref="C886:E886"/>
    <mergeCell ref="C896:E896"/>
    <mergeCell ref="C893:E893"/>
    <mergeCell ref="C897:E897"/>
    <mergeCell ref="C898:E898"/>
    <mergeCell ref="C899:E899"/>
    <mergeCell ref="C900:E900"/>
    <mergeCell ref="C901:E901"/>
    <mergeCell ref="C902:E902"/>
    <mergeCell ref="C904:E904"/>
    <mergeCell ref="C903:E903"/>
    <mergeCell ref="C905:E905"/>
    <mergeCell ref="C906:E906"/>
    <mergeCell ref="C875:E875"/>
    <mergeCell ref="C882:E882"/>
    <mergeCell ref="C883:E883"/>
    <mergeCell ref="C884:E884"/>
    <mergeCell ref="C885:E885"/>
    <mergeCell ref="C890:E890"/>
    <mergeCell ref="C889:E889"/>
    <mergeCell ref="C891:E891"/>
    <mergeCell ref="C892:E892"/>
    <mergeCell ref="C833:E833"/>
    <mergeCell ref="C839:E839"/>
    <mergeCell ref="C840:E840"/>
    <mergeCell ref="C853:E853"/>
    <mergeCell ref="C854:E854"/>
    <mergeCell ref="C855:E855"/>
    <mergeCell ref="C856:E856"/>
    <mergeCell ref="C857:E857"/>
    <mergeCell ref="C858:E858"/>
    <mergeCell ref="C852:E852"/>
    <mergeCell ref="C845:E845"/>
    <mergeCell ref="C849:E849"/>
    <mergeCell ref="C791:E791"/>
    <mergeCell ref="C792:E792"/>
    <mergeCell ref="C793:E793"/>
    <mergeCell ref="C794:E794"/>
    <mergeCell ref="C795:E795"/>
    <mergeCell ref="C796:E796"/>
    <mergeCell ref="C797:E797"/>
    <mergeCell ref="C798:E798"/>
    <mergeCell ref="C826:E826"/>
    <mergeCell ref="C805:E805"/>
    <mergeCell ref="C806:E806"/>
    <mergeCell ref="C807:E807"/>
    <mergeCell ref="C808:E808"/>
    <mergeCell ref="C809:E809"/>
    <mergeCell ref="C810:E810"/>
    <mergeCell ref="C811:E811"/>
    <mergeCell ref="C812:E812"/>
    <mergeCell ref="C813:E813"/>
    <mergeCell ref="C814:E814"/>
    <mergeCell ref="C815:E815"/>
    <mergeCell ref="C816:E816"/>
    <mergeCell ref="C817:E817"/>
    <mergeCell ref="C782:E782"/>
    <mergeCell ref="C783:E783"/>
    <mergeCell ref="C784:E784"/>
    <mergeCell ref="C785:E785"/>
    <mergeCell ref="C786:E786"/>
    <mergeCell ref="C787:E787"/>
    <mergeCell ref="C788:E788"/>
    <mergeCell ref="C789:E789"/>
    <mergeCell ref="C790:E790"/>
    <mergeCell ref="C771:E771"/>
    <mergeCell ref="C772:E772"/>
    <mergeCell ref="C773:E773"/>
    <mergeCell ref="C774:E774"/>
    <mergeCell ref="C775:E775"/>
    <mergeCell ref="C776:E776"/>
    <mergeCell ref="C777:E777"/>
    <mergeCell ref="C778:E778"/>
    <mergeCell ref="C781:E781"/>
    <mergeCell ref="C739:E739"/>
    <mergeCell ref="C740:E740"/>
    <mergeCell ref="C741:E741"/>
    <mergeCell ref="C751:E751"/>
    <mergeCell ref="C752:E752"/>
    <mergeCell ref="C742:E742"/>
    <mergeCell ref="C743:E743"/>
    <mergeCell ref="C744:E744"/>
    <mergeCell ref="C745:E745"/>
    <mergeCell ref="C746:E746"/>
    <mergeCell ref="C724:E724"/>
    <mergeCell ref="C725:E725"/>
    <mergeCell ref="C737:E737"/>
    <mergeCell ref="C738:E738"/>
    <mergeCell ref="C726:E726"/>
    <mergeCell ref="C727:E727"/>
    <mergeCell ref="C728:E728"/>
    <mergeCell ref="C729:E729"/>
    <mergeCell ref="C730:E730"/>
    <mergeCell ref="C731:E731"/>
    <mergeCell ref="C732:E732"/>
    <mergeCell ref="C733:E733"/>
    <mergeCell ref="C734:E734"/>
    <mergeCell ref="C735:E735"/>
    <mergeCell ref="C736:E736"/>
    <mergeCell ref="C706:E706"/>
    <mergeCell ref="C707:E707"/>
    <mergeCell ref="C708:E708"/>
    <mergeCell ref="C709:E709"/>
    <mergeCell ref="C719:E719"/>
    <mergeCell ref="C720:E720"/>
    <mergeCell ref="C721:E721"/>
    <mergeCell ref="C722:E722"/>
    <mergeCell ref="C723:E723"/>
    <mergeCell ref="C710:E710"/>
    <mergeCell ref="C711:E711"/>
    <mergeCell ref="C712:E712"/>
    <mergeCell ref="C713:E713"/>
    <mergeCell ref="C714:E714"/>
    <mergeCell ref="C715:E715"/>
    <mergeCell ref="C716:E716"/>
    <mergeCell ref="C717:E717"/>
    <mergeCell ref="C718:E718"/>
    <mergeCell ref="C665:E665"/>
    <mergeCell ref="C666:E666"/>
    <mergeCell ref="C667:E667"/>
    <mergeCell ref="C669:E669"/>
    <mergeCell ref="C670:E670"/>
    <mergeCell ref="C671:E671"/>
    <mergeCell ref="C684:E684"/>
    <mergeCell ref="C672:E672"/>
    <mergeCell ref="C673:E673"/>
    <mergeCell ref="C674:E674"/>
    <mergeCell ref="C675:E675"/>
    <mergeCell ref="C676:E676"/>
    <mergeCell ref="C677:E677"/>
    <mergeCell ref="C678:E678"/>
    <mergeCell ref="C679:E679"/>
    <mergeCell ref="C680:E680"/>
    <mergeCell ref="C681:E681"/>
    <mergeCell ref="C682:E682"/>
    <mergeCell ref="C656:E656"/>
    <mergeCell ref="C657:E657"/>
    <mergeCell ref="C658:E658"/>
    <mergeCell ref="C659:E659"/>
    <mergeCell ref="C660:E660"/>
    <mergeCell ref="C661:E661"/>
    <mergeCell ref="C662:E662"/>
    <mergeCell ref="C663:E663"/>
    <mergeCell ref="C664:E664"/>
    <mergeCell ref="C762:E762"/>
    <mergeCell ref="C632:E632"/>
    <mergeCell ref="C633:E633"/>
    <mergeCell ref="C634:E634"/>
    <mergeCell ref="C635:E635"/>
    <mergeCell ref="C636:E636"/>
    <mergeCell ref="C637:E637"/>
    <mergeCell ref="C638:E638"/>
    <mergeCell ref="C639:E639"/>
    <mergeCell ref="C640:E640"/>
    <mergeCell ref="C642:E642"/>
    <mergeCell ref="C643:E643"/>
    <mergeCell ref="C644:E644"/>
    <mergeCell ref="C645:E645"/>
    <mergeCell ref="C646:E646"/>
    <mergeCell ref="C647:E647"/>
    <mergeCell ref="C648:E648"/>
    <mergeCell ref="C649:E649"/>
    <mergeCell ref="C650:E650"/>
    <mergeCell ref="C651:E651"/>
    <mergeCell ref="C668:E668"/>
    <mergeCell ref="C652:E652"/>
    <mergeCell ref="C653:E653"/>
    <mergeCell ref="C654:E654"/>
    <mergeCell ref="C570:E570"/>
    <mergeCell ref="C571:E571"/>
    <mergeCell ref="C572:E572"/>
    <mergeCell ref="C573:E573"/>
    <mergeCell ref="C583:E583"/>
    <mergeCell ref="C584:E584"/>
    <mergeCell ref="C585:E585"/>
    <mergeCell ref="C586:E586"/>
    <mergeCell ref="C587:E587"/>
    <mergeCell ref="C574:E574"/>
    <mergeCell ref="C575:E575"/>
    <mergeCell ref="C576:E576"/>
    <mergeCell ref="C577:E577"/>
    <mergeCell ref="C578:E578"/>
    <mergeCell ref="C579:E579"/>
    <mergeCell ref="C580:E580"/>
    <mergeCell ref="C581:E581"/>
    <mergeCell ref="C582:E582"/>
    <mergeCell ref="C561:E561"/>
    <mergeCell ref="C562:E562"/>
    <mergeCell ref="C563:E563"/>
    <mergeCell ref="C564:E564"/>
    <mergeCell ref="C565:E565"/>
    <mergeCell ref="C566:E566"/>
    <mergeCell ref="C567:E567"/>
    <mergeCell ref="C568:E568"/>
    <mergeCell ref="C569:E569"/>
    <mergeCell ref="C605:E605"/>
    <mergeCell ref="C498:E498"/>
    <mergeCell ref="C499:E499"/>
    <mergeCell ref="C500:E500"/>
    <mergeCell ref="C501:E501"/>
    <mergeCell ref="C502:E502"/>
    <mergeCell ref="C503:E503"/>
    <mergeCell ref="C504:E504"/>
    <mergeCell ref="C505:E505"/>
    <mergeCell ref="C506:E506"/>
    <mergeCell ref="C508:E508"/>
    <mergeCell ref="C509:E509"/>
    <mergeCell ref="C510:E510"/>
    <mergeCell ref="C511:E511"/>
    <mergeCell ref="C512:E512"/>
    <mergeCell ref="C513:E513"/>
    <mergeCell ref="C514:E514"/>
    <mergeCell ref="C515:E515"/>
    <mergeCell ref="C535:E535"/>
    <mergeCell ref="C529:E529"/>
    <mergeCell ref="C537:E537"/>
    <mergeCell ref="C552:E552"/>
    <mergeCell ref="C553:E553"/>
    <mergeCell ref="C554:E554"/>
    <mergeCell ref="C495:E495"/>
    <mergeCell ref="C496:E496"/>
    <mergeCell ref="C497:E497"/>
    <mergeCell ref="C560:E560"/>
    <mergeCell ref="C538:E538"/>
    <mergeCell ref="C539:E539"/>
    <mergeCell ref="C540:E540"/>
    <mergeCell ref="C541:E541"/>
    <mergeCell ref="C542:E542"/>
    <mergeCell ref="C543:E543"/>
    <mergeCell ref="C536:E536"/>
    <mergeCell ref="C559:E559"/>
    <mergeCell ref="C545:E545"/>
    <mergeCell ref="C546:E546"/>
    <mergeCell ref="C547:E547"/>
    <mergeCell ref="C548:E548"/>
    <mergeCell ref="C549:E549"/>
    <mergeCell ref="C550:E550"/>
    <mergeCell ref="C551:E551"/>
    <mergeCell ref="C507:E507"/>
    <mergeCell ref="C555:E555"/>
    <mergeCell ref="C556:E556"/>
    <mergeCell ref="C557:E557"/>
    <mergeCell ref="C558:E558"/>
    <mergeCell ref="C464:E464"/>
    <mergeCell ref="C465:E465"/>
    <mergeCell ref="C447:E447"/>
    <mergeCell ref="C448:E448"/>
    <mergeCell ref="C449:E449"/>
    <mergeCell ref="C450:E450"/>
    <mergeCell ref="C490:E490"/>
    <mergeCell ref="C491:E491"/>
    <mergeCell ref="C492:E492"/>
    <mergeCell ref="C475:E475"/>
    <mergeCell ref="C466:E466"/>
    <mergeCell ref="C467:E467"/>
    <mergeCell ref="C468:E468"/>
    <mergeCell ref="C469:E469"/>
    <mergeCell ref="C470:E470"/>
    <mergeCell ref="C471:E471"/>
    <mergeCell ref="C472:E472"/>
    <mergeCell ref="C473:E473"/>
    <mergeCell ref="C474:E474"/>
    <mergeCell ref="C462:E462"/>
    <mergeCell ref="C463:E463"/>
    <mergeCell ref="C456:E456"/>
    <mergeCell ref="C476:E476"/>
    <mergeCell ref="C477:E477"/>
    <mergeCell ref="C413:E413"/>
    <mergeCell ref="C414:E414"/>
    <mergeCell ref="C415:E415"/>
    <mergeCell ref="C416:E416"/>
    <mergeCell ref="C421:E421"/>
    <mergeCell ref="C422:E422"/>
    <mergeCell ref="C423:E423"/>
    <mergeCell ref="C424:E424"/>
    <mergeCell ref="C445:E445"/>
    <mergeCell ref="C428:E428"/>
    <mergeCell ref="C429:E429"/>
    <mergeCell ref="C430:E430"/>
    <mergeCell ref="C435:E435"/>
    <mergeCell ref="C432:E432"/>
    <mergeCell ref="C433:E433"/>
    <mergeCell ref="C434:E434"/>
    <mergeCell ref="C436:E436"/>
    <mergeCell ref="C437:E437"/>
    <mergeCell ref="C443:E443"/>
    <mergeCell ref="C444:E444"/>
    <mergeCell ref="C446:E446"/>
    <mergeCell ref="C438:E438"/>
    <mergeCell ref="C439:E439"/>
    <mergeCell ref="C440:E440"/>
    <mergeCell ref="C441:E441"/>
    <mergeCell ref="C442:E442"/>
    <mergeCell ref="C461:E461"/>
    <mergeCell ref="C417:E417"/>
    <mergeCell ref="C418:E418"/>
    <mergeCell ref="C419:E419"/>
    <mergeCell ref="C420:E420"/>
    <mergeCell ref="C451:E451"/>
    <mergeCell ref="C452:E452"/>
    <mergeCell ref="C453:E453"/>
    <mergeCell ref="C454:E454"/>
    <mergeCell ref="C455:E455"/>
    <mergeCell ref="C457:E457"/>
    <mergeCell ref="C458:E458"/>
    <mergeCell ref="C459:E459"/>
    <mergeCell ref="C460:E460"/>
    <mergeCell ref="C426:E426"/>
    <mergeCell ref="C431:E431"/>
    <mergeCell ref="C425:E425"/>
    <mergeCell ref="C427:E427"/>
    <mergeCell ref="C406:E406"/>
    <mergeCell ref="C407:E407"/>
    <mergeCell ref="C389:E389"/>
    <mergeCell ref="C390:E390"/>
    <mergeCell ref="C391:E391"/>
    <mergeCell ref="C409:E409"/>
    <mergeCell ref="C410:E410"/>
    <mergeCell ref="C411:E411"/>
    <mergeCell ref="C412:E412"/>
    <mergeCell ref="C408:E408"/>
    <mergeCell ref="C399:E399"/>
    <mergeCell ref="C400:E400"/>
    <mergeCell ref="C401:E401"/>
    <mergeCell ref="C402:E402"/>
    <mergeCell ref="C403:E403"/>
    <mergeCell ref="C404:E404"/>
    <mergeCell ref="C405:E405"/>
    <mergeCell ref="C392:E392"/>
    <mergeCell ref="C393:E393"/>
    <mergeCell ref="C394:E394"/>
    <mergeCell ref="C395:E395"/>
    <mergeCell ref="C396:E396"/>
    <mergeCell ref="C398:E398"/>
    <mergeCell ref="C370:E370"/>
    <mergeCell ref="C371:E371"/>
    <mergeCell ref="C372:E372"/>
    <mergeCell ref="C373:E373"/>
    <mergeCell ref="C386:E386"/>
    <mergeCell ref="C387:E387"/>
    <mergeCell ref="C388:E388"/>
    <mergeCell ref="C383:E383"/>
    <mergeCell ref="C397:E397"/>
    <mergeCell ref="C384:E384"/>
    <mergeCell ref="C385:E385"/>
    <mergeCell ref="C374:E374"/>
    <mergeCell ref="C379:E379"/>
    <mergeCell ref="C375:E375"/>
    <mergeCell ref="C376:E376"/>
    <mergeCell ref="C377:E377"/>
    <mergeCell ref="C378:E378"/>
    <mergeCell ref="C380:E380"/>
    <mergeCell ref="C381:E381"/>
    <mergeCell ref="C382:E382"/>
    <mergeCell ref="F919:G919"/>
    <mergeCell ref="C920:E920"/>
    <mergeCell ref="F920:G920"/>
    <mergeCell ref="C168:E168"/>
    <mergeCell ref="C170:E170"/>
    <mergeCell ref="C181:E181"/>
    <mergeCell ref="C180:E180"/>
    <mergeCell ref="C179:E179"/>
    <mergeCell ref="C186:E186"/>
    <mergeCell ref="C187:E187"/>
    <mergeCell ref="C188:E188"/>
    <mergeCell ref="C185:E185"/>
    <mergeCell ref="C177:E177"/>
    <mergeCell ref="C363:E363"/>
    <mergeCell ref="C329:E329"/>
    <mergeCell ref="C219:E219"/>
    <mergeCell ref="C216:E216"/>
    <mergeCell ref="C214:E214"/>
    <mergeCell ref="C220:E220"/>
    <mergeCell ref="C221:E221"/>
    <mergeCell ref="C251:E251"/>
    <mergeCell ref="C335:E335"/>
    <mergeCell ref="C336:E336"/>
    <mergeCell ref="C337:E337"/>
    <mergeCell ref="C261:E261"/>
    <mergeCell ref="C258:E258"/>
    <mergeCell ref="C198:E198"/>
    <mergeCell ref="C197:E197"/>
    <mergeCell ref="C193:E193"/>
    <mergeCell ref="C192:E192"/>
    <mergeCell ref="C202:E202"/>
    <mergeCell ref="C195:E195"/>
    <mergeCell ref="C200:E200"/>
    <mergeCell ref="C248:E248"/>
    <mergeCell ref="C249:E249"/>
    <mergeCell ref="C245:E245"/>
    <mergeCell ref="C243:E243"/>
    <mergeCell ref="C244:E244"/>
    <mergeCell ref="C240:E240"/>
    <mergeCell ref="C246:E246"/>
    <mergeCell ref="C247:E247"/>
    <mergeCell ref="C217:E217"/>
    <mergeCell ref="C232:E232"/>
    <mergeCell ref="C233:E233"/>
    <mergeCell ref="C231:E231"/>
    <mergeCell ref="C226:E226"/>
    <mergeCell ref="C229:E229"/>
    <mergeCell ref="C241:E241"/>
    <mergeCell ref="A923:E923"/>
    <mergeCell ref="C919:E919"/>
    <mergeCell ref="C201:E201"/>
    <mergeCell ref="C212:E212"/>
    <mergeCell ref="C211:E211"/>
    <mergeCell ref="C208:E208"/>
    <mergeCell ref="C206:E206"/>
    <mergeCell ref="C205:E205"/>
    <mergeCell ref="C209:E209"/>
    <mergeCell ref="C213:E213"/>
    <mergeCell ref="C210:E210"/>
    <mergeCell ref="C215:E215"/>
    <mergeCell ref="C227:E227"/>
    <mergeCell ref="C223:E223"/>
    <mergeCell ref="C225:E225"/>
    <mergeCell ref="C230:E230"/>
    <mergeCell ref="C250:E250"/>
    <mergeCell ref="C252:E252"/>
    <mergeCell ref="C254:E254"/>
    <mergeCell ref="C263:E263"/>
    <mergeCell ref="C256:E256"/>
    <mergeCell ref="C259:E259"/>
    <mergeCell ref="C255:E255"/>
    <mergeCell ref="C260:E260"/>
    <mergeCell ref="C174:E174"/>
    <mergeCell ref="C175:E175"/>
    <mergeCell ref="C176:E176"/>
    <mergeCell ref="C238:E238"/>
    <mergeCell ref="C116:E116"/>
    <mergeCell ref="C171:E171"/>
    <mergeCell ref="F161:G161"/>
    <mergeCell ref="F109:G109"/>
    <mergeCell ref="F110:G110"/>
    <mergeCell ref="F117:G117"/>
    <mergeCell ref="F111:G111"/>
    <mergeCell ref="C222:E222"/>
    <mergeCell ref="C237:E237"/>
    <mergeCell ref="F120:G120"/>
    <mergeCell ref="F121:G121"/>
    <mergeCell ref="C121:E121"/>
    <mergeCell ref="C124:E124"/>
    <mergeCell ref="C167:E167"/>
    <mergeCell ref="F167:G167"/>
    <mergeCell ref="C166:E166"/>
    <mergeCell ref="F166:G166"/>
    <mergeCell ref="C127:E127"/>
    <mergeCell ref="F127:G127"/>
    <mergeCell ref="C128:E128"/>
    <mergeCell ref="F128:G128"/>
    <mergeCell ref="F122:G122"/>
    <mergeCell ref="C122:E122"/>
    <mergeCell ref="F101:G101"/>
    <mergeCell ref="C96:E96"/>
    <mergeCell ref="F96:G96"/>
    <mergeCell ref="C97:E97"/>
    <mergeCell ref="F99:G99"/>
    <mergeCell ref="C100:E100"/>
    <mergeCell ref="F100:G100"/>
    <mergeCell ref="F114:G114"/>
    <mergeCell ref="C115:E115"/>
    <mergeCell ref="F115:G115"/>
    <mergeCell ref="A921:E921"/>
    <mergeCell ref="A922:E922"/>
    <mergeCell ref="C72:E72"/>
    <mergeCell ref="C228:E228"/>
    <mergeCell ref="C224:E224"/>
    <mergeCell ref="C162:E162"/>
    <mergeCell ref="C196:E196"/>
    <mergeCell ref="C169:E169"/>
    <mergeCell ref="C160:E160"/>
    <mergeCell ref="C161:E161"/>
    <mergeCell ref="C109:E109"/>
    <mergeCell ref="C110:E110"/>
    <mergeCell ref="C117:E117"/>
    <mergeCell ref="C118:E118"/>
    <mergeCell ref="C111:E111"/>
    <mergeCell ref="C112:E112"/>
    <mergeCell ref="C113:E113"/>
    <mergeCell ref="C178:E178"/>
    <mergeCell ref="C173:E173"/>
    <mergeCell ref="C172:E172"/>
    <mergeCell ref="C87:E87"/>
    <mergeCell ref="C191:E191"/>
    <mergeCell ref="C119:E119"/>
    <mergeCell ref="C120:E120"/>
    <mergeCell ref="F72:G72"/>
    <mergeCell ref="C73:E73"/>
    <mergeCell ref="F73:G73"/>
    <mergeCell ref="C74:E74"/>
    <mergeCell ref="F74:G74"/>
    <mergeCell ref="C107:E107"/>
    <mergeCell ref="F107:G107"/>
    <mergeCell ref="C125:E125"/>
    <mergeCell ref="F124:G124"/>
    <mergeCell ref="F125:G125"/>
    <mergeCell ref="C86:E86"/>
    <mergeCell ref="F86:G86"/>
    <mergeCell ref="C85:E85"/>
    <mergeCell ref="C84:E84"/>
    <mergeCell ref="C75:E75"/>
    <mergeCell ref="F75:G75"/>
    <mergeCell ref="F98:G98"/>
    <mergeCell ref="C99:E99"/>
    <mergeCell ref="C76:E76"/>
    <mergeCell ref="F76:G76"/>
    <mergeCell ref="C78:E78"/>
    <mergeCell ref="F78:G78"/>
    <mergeCell ref="C108:E108"/>
    <mergeCell ref="F108:G108"/>
    <mergeCell ref="F87:G87"/>
    <mergeCell ref="C184:E184"/>
    <mergeCell ref="C190:E190"/>
    <mergeCell ref="C77:E77"/>
    <mergeCell ref="F77:G77"/>
    <mergeCell ref="F116:G116"/>
    <mergeCell ref="F79:G79"/>
    <mergeCell ref="C81:E81"/>
    <mergeCell ref="F81:G81"/>
    <mergeCell ref="C88:E88"/>
    <mergeCell ref="C101:E101"/>
    <mergeCell ref="F97:G97"/>
    <mergeCell ref="C98:E98"/>
    <mergeCell ref="F113:G113"/>
    <mergeCell ref="C114:E114"/>
    <mergeCell ref="F84:G84"/>
    <mergeCell ref="C79:E79"/>
    <mergeCell ref="C80:E80"/>
    <mergeCell ref="F80:G80"/>
    <mergeCell ref="F123:G123"/>
    <mergeCell ref="C123:E123"/>
    <mergeCell ref="C182:E182"/>
    <mergeCell ref="C183:E183"/>
    <mergeCell ref="F119:G119"/>
    <mergeCell ref="F66:G66"/>
    <mergeCell ref="C71:E71"/>
    <mergeCell ref="F71:G71"/>
    <mergeCell ref="C68:E68"/>
    <mergeCell ref="F68:G68"/>
    <mergeCell ref="C69:E69"/>
    <mergeCell ref="F69:G69"/>
    <mergeCell ref="C64:E64"/>
    <mergeCell ref="F64:G64"/>
    <mergeCell ref="C65:E65"/>
    <mergeCell ref="F65:G65"/>
    <mergeCell ref="C66:E66"/>
    <mergeCell ref="C67:E67"/>
    <mergeCell ref="F67:G67"/>
    <mergeCell ref="C70:E70"/>
    <mergeCell ref="F70:G70"/>
    <mergeCell ref="D49:H49"/>
    <mergeCell ref="A37:E37"/>
    <mergeCell ref="F37:G37"/>
    <mergeCell ref="A38:E38"/>
    <mergeCell ref="F38:G38"/>
    <mergeCell ref="F63:G63"/>
    <mergeCell ref="C60:E60"/>
    <mergeCell ref="F60:G60"/>
    <mergeCell ref="C61:E61"/>
    <mergeCell ref="F61:G61"/>
    <mergeCell ref="C62:E62"/>
    <mergeCell ref="F62:G62"/>
    <mergeCell ref="C55:E55"/>
    <mergeCell ref="F55:G55"/>
    <mergeCell ref="C56:E56"/>
    <mergeCell ref="F56:G56"/>
    <mergeCell ref="C57:G57"/>
    <mergeCell ref="C58:G58"/>
    <mergeCell ref="C59:G59"/>
    <mergeCell ref="C63:E63"/>
    <mergeCell ref="F39:G39"/>
    <mergeCell ref="A39:E39"/>
    <mergeCell ref="F51:H51"/>
    <mergeCell ref="F52:H52"/>
    <mergeCell ref="A30:E30"/>
    <mergeCell ref="F30:H30"/>
    <mergeCell ref="A31:E31"/>
    <mergeCell ref="F31:H31"/>
    <mergeCell ref="A32:E32"/>
    <mergeCell ref="F32:G32"/>
    <mergeCell ref="A34:E34"/>
    <mergeCell ref="F34:H34"/>
    <mergeCell ref="A35:E35"/>
    <mergeCell ref="F35:G35"/>
    <mergeCell ref="A33:E33"/>
    <mergeCell ref="F33:G33"/>
    <mergeCell ref="A27:E27"/>
    <mergeCell ref="F27:H27"/>
    <mergeCell ref="A29:E29"/>
    <mergeCell ref="F29:H29"/>
    <mergeCell ref="A28:E28"/>
    <mergeCell ref="F28:H28"/>
    <mergeCell ref="F15:H15"/>
    <mergeCell ref="A16:C16"/>
    <mergeCell ref="F16:H16"/>
    <mergeCell ref="A24:C24"/>
    <mergeCell ref="D24:H24"/>
    <mergeCell ref="A21:C21"/>
    <mergeCell ref="D21:H21"/>
    <mergeCell ref="A22:C22"/>
    <mergeCell ref="D22:H22"/>
    <mergeCell ref="A23:C23"/>
    <mergeCell ref="D23:H23"/>
    <mergeCell ref="D20:H20"/>
    <mergeCell ref="C253:E253"/>
    <mergeCell ref="C242:E242"/>
    <mergeCell ref="I1:I41"/>
    <mergeCell ref="A9:C9"/>
    <mergeCell ref="D9:H9"/>
    <mergeCell ref="A10:C10"/>
    <mergeCell ref="D10:H10"/>
    <mergeCell ref="A11:C11"/>
    <mergeCell ref="F11:H11"/>
    <mergeCell ref="A12:C12"/>
    <mergeCell ref="F12:H12"/>
    <mergeCell ref="A13:C13"/>
    <mergeCell ref="F13:H13"/>
    <mergeCell ref="A17:C17"/>
    <mergeCell ref="D17:H17"/>
    <mergeCell ref="A18:C18"/>
    <mergeCell ref="D18:H18"/>
    <mergeCell ref="A19:C19"/>
    <mergeCell ref="D19:H19"/>
    <mergeCell ref="A14:C14"/>
    <mergeCell ref="F14:H14"/>
    <mergeCell ref="A15:C15"/>
    <mergeCell ref="A25:C25"/>
    <mergeCell ref="D25:H25"/>
    <mergeCell ref="C218:E218"/>
    <mergeCell ref="C203:E203"/>
    <mergeCell ref="C204:E204"/>
    <mergeCell ref="C194:E194"/>
    <mergeCell ref="C199:E199"/>
    <mergeCell ref="C239:E239"/>
    <mergeCell ref="C235:E235"/>
    <mergeCell ref="C236:E236"/>
    <mergeCell ref="C207:E207"/>
    <mergeCell ref="C234:E234"/>
    <mergeCell ref="C298:E298"/>
    <mergeCell ref="C299:E299"/>
    <mergeCell ref="C267:E267"/>
    <mergeCell ref="C265:E265"/>
    <mergeCell ref="C266:E266"/>
    <mergeCell ref="C268:E268"/>
    <mergeCell ref="C262:E262"/>
    <mergeCell ref="C269:E269"/>
    <mergeCell ref="C272:E272"/>
    <mergeCell ref="C279:E279"/>
    <mergeCell ref="C274:E274"/>
    <mergeCell ref="C264:E264"/>
    <mergeCell ref="C290:E290"/>
    <mergeCell ref="C291:E291"/>
    <mergeCell ref="C292:E292"/>
    <mergeCell ref="C297:E297"/>
    <mergeCell ref="C271:E271"/>
    <mergeCell ref="C275:E275"/>
    <mergeCell ref="C280:E280"/>
    <mergeCell ref="C282:E282"/>
    <mergeCell ref="C300:E300"/>
    <mergeCell ref="C301:E301"/>
    <mergeCell ref="C288:E288"/>
    <mergeCell ref="C257:E257"/>
    <mergeCell ref="C278:E278"/>
    <mergeCell ref="C270:E270"/>
    <mergeCell ref="C304:E304"/>
    <mergeCell ref="C305:E305"/>
    <mergeCell ref="C273:E273"/>
    <mergeCell ref="C283:E283"/>
    <mergeCell ref="C284:E284"/>
    <mergeCell ref="C285:E285"/>
    <mergeCell ref="C286:E286"/>
    <mergeCell ref="C287:E287"/>
    <mergeCell ref="C289:E289"/>
    <mergeCell ref="C293:E293"/>
    <mergeCell ref="C302:E302"/>
    <mergeCell ref="C303:E303"/>
    <mergeCell ref="C277:E277"/>
    <mergeCell ref="C276:E276"/>
    <mergeCell ref="C281:E281"/>
    <mergeCell ref="C294:E294"/>
    <mergeCell ref="C295:E295"/>
    <mergeCell ref="C296:E296"/>
    <mergeCell ref="C315:E315"/>
    <mergeCell ref="C306:E306"/>
    <mergeCell ref="C307:E307"/>
    <mergeCell ref="C308:E308"/>
    <mergeCell ref="C309:E309"/>
    <mergeCell ref="C310:E310"/>
    <mergeCell ref="C311:E311"/>
    <mergeCell ref="C312:E312"/>
    <mergeCell ref="C313:E313"/>
    <mergeCell ref="C314:E314"/>
    <mergeCell ref="C338:E338"/>
    <mergeCell ref="C348:E348"/>
    <mergeCell ref="C357:E357"/>
    <mergeCell ref="C358:E358"/>
    <mergeCell ref="C343:E343"/>
    <mergeCell ref="C344:E344"/>
    <mergeCell ref="C345:E345"/>
    <mergeCell ref="C346:E346"/>
    <mergeCell ref="C347:E347"/>
    <mergeCell ref="C350:E350"/>
    <mergeCell ref="C316:E316"/>
    <mergeCell ref="C317:E317"/>
    <mergeCell ref="C318:E318"/>
    <mergeCell ref="C327:E327"/>
    <mergeCell ref="C328:E328"/>
    <mergeCell ref="C319:E319"/>
    <mergeCell ref="C320:E320"/>
    <mergeCell ref="C321:E321"/>
    <mergeCell ref="C322:E322"/>
    <mergeCell ref="C323:E323"/>
    <mergeCell ref="C324:E324"/>
    <mergeCell ref="C325:E325"/>
    <mergeCell ref="C326:E326"/>
    <mergeCell ref="C330:E330"/>
    <mergeCell ref="C331:E331"/>
    <mergeCell ref="C332:E332"/>
    <mergeCell ref="C333:E333"/>
    <mergeCell ref="C334:E334"/>
    <mergeCell ref="C349:E349"/>
    <mergeCell ref="C367:E367"/>
    <mergeCell ref="C368:E368"/>
    <mergeCell ref="C369:E369"/>
    <mergeCell ref="C354:E354"/>
    <mergeCell ref="C355:E355"/>
    <mergeCell ref="C360:E360"/>
    <mergeCell ref="C361:E361"/>
    <mergeCell ref="C362:E362"/>
    <mergeCell ref="C365:E365"/>
    <mergeCell ref="C356:E356"/>
    <mergeCell ref="C366:E366"/>
    <mergeCell ref="C339:E339"/>
    <mergeCell ref="C340:E340"/>
    <mergeCell ref="C341:E341"/>
    <mergeCell ref="C342:E342"/>
    <mergeCell ref="C351:E351"/>
    <mergeCell ref="C352:E352"/>
    <mergeCell ref="C353:E353"/>
    <mergeCell ref="C478:E478"/>
    <mergeCell ref="C479:E479"/>
    <mergeCell ref="C480:E480"/>
    <mergeCell ref="C481:E481"/>
    <mergeCell ref="C482:E482"/>
    <mergeCell ref="C483:E483"/>
    <mergeCell ref="C484:E484"/>
    <mergeCell ref="C485:E485"/>
    <mergeCell ref="C486:E486"/>
    <mergeCell ref="C487:E487"/>
    <mergeCell ref="C488:E488"/>
    <mergeCell ref="C516:E516"/>
    <mergeCell ref="C517:E517"/>
    <mergeCell ref="C518:E518"/>
    <mergeCell ref="C519:E519"/>
    <mergeCell ref="C544:E544"/>
    <mergeCell ref="C530:E530"/>
    <mergeCell ref="C531:E531"/>
    <mergeCell ref="C532:E532"/>
    <mergeCell ref="C533:E533"/>
    <mergeCell ref="C534:E534"/>
    <mergeCell ref="C520:E520"/>
    <mergeCell ref="C521:E521"/>
    <mergeCell ref="C522:E522"/>
    <mergeCell ref="C523:E523"/>
    <mergeCell ref="C524:E524"/>
    <mergeCell ref="C525:E525"/>
    <mergeCell ref="C526:E526"/>
    <mergeCell ref="C527:E527"/>
    <mergeCell ref="C528:E528"/>
    <mergeCell ref="C489:E489"/>
    <mergeCell ref="C493:E493"/>
    <mergeCell ref="C494:E494"/>
    <mergeCell ref="C588:E588"/>
    <mergeCell ref="C589:E589"/>
    <mergeCell ref="C602:E602"/>
    <mergeCell ref="C603:E603"/>
    <mergeCell ref="C604:E604"/>
    <mergeCell ref="C590:E590"/>
    <mergeCell ref="C591:E591"/>
    <mergeCell ref="C592:E592"/>
    <mergeCell ref="C593:E593"/>
    <mergeCell ref="C594:E594"/>
    <mergeCell ref="C595:E595"/>
    <mergeCell ref="C596:E596"/>
    <mergeCell ref="C597:E597"/>
    <mergeCell ref="C598:E598"/>
    <mergeCell ref="C599:E599"/>
    <mergeCell ref="C600:E600"/>
    <mergeCell ref="C601:E601"/>
    <mergeCell ref="C606:E606"/>
    <mergeCell ref="C607:E607"/>
    <mergeCell ref="C608:E608"/>
    <mergeCell ref="C609:E609"/>
    <mergeCell ref="C610:E610"/>
    <mergeCell ref="C611:E611"/>
    <mergeCell ref="C612:E612"/>
    <mergeCell ref="C613:E613"/>
    <mergeCell ref="C614:E614"/>
    <mergeCell ref="C701:E701"/>
    <mergeCell ref="C702:E702"/>
    <mergeCell ref="C703:E703"/>
    <mergeCell ref="C704:E704"/>
    <mergeCell ref="C705:E705"/>
    <mergeCell ref="C615:E615"/>
    <mergeCell ref="C616:E616"/>
    <mergeCell ref="C617:E617"/>
    <mergeCell ref="C618:E618"/>
    <mergeCell ref="C619:E619"/>
    <mergeCell ref="C620:E620"/>
    <mergeCell ref="C621:E621"/>
    <mergeCell ref="C622:E622"/>
    <mergeCell ref="C623:E623"/>
    <mergeCell ref="C624:E624"/>
    <mergeCell ref="C625:E625"/>
    <mergeCell ref="C626:E626"/>
    <mergeCell ref="C627:E627"/>
    <mergeCell ref="C628:E628"/>
    <mergeCell ref="C629:E629"/>
    <mergeCell ref="C630:E630"/>
    <mergeCell ref="C631:E631"/>
    <mergeCell ref="C641:E641"/>
    <mergeCell ref="C655:E655"/>
    <mergeCell ref="C697:E697"/>
    <mergeCell ref="C698:E698"/>
    <mergeCell ref="C699:E699"/>
    <mergeCell ref="C700:E700"/>
    <mergeCell ref="C683:E683"/>
    <mergeCell ref="C689:E689"/>
    <mergeCell ref="C690:E690"/>
    <mergeCell ref="C691:E691"/>
    <mergeCell ref="C692:E692"/>
    <mergeCell ref="C693:E693"/>
    <mergeCell ref="C694:E694"/>
    <mergeCell ref="C695:E695"/>
    <mergeCell ref="C696:E696"/>
    <mergeCell ref="C685:E685"/>
    <mergeCell ref="C686:E686"/>
    <mergeCell ref="C687:E687"/>
    <mergeCell ref="C688:E688"/>
    <mergeCell ref="C761:E761"/>
    <mergeCell ref="C763:E763"/>
    <mergeCell ref="C779:E779"/>
    <mergeCell ref="C780:E780"/>
    <mergeCell ref="C837:E837"/>
    <mergeCell ref="C747:E747"/>
    <mergeCell ref="C748:E748"/>
    <mergeCell ref="C749:E749"/>
    <mergeCell ref="C750:E750"/>
    <mergeCell ref="C756:E756"/>
    <mergeCell ref="C757:E757"/>
    <mergeCell ref="C758:E758"/>
    <mergeCell ref="C759:E759"/>
    <mergeCell ref="C760:E760"/>
    <mergeCell ref="C755:E755"/>
    <mergeCell ref="C754:E754"/>
    <mergeCell ref="C753:E753"/>
    <mergeCell ref="C764:E764"/>
    <mergeCell ref="C765:E765"/>
    <mergeCell ref="C766:E766"/>
    <mergeCell ref="C767:E767"/>
    <mergeCell ref="C768:E768"/>
    <mergeCell ref="C769:E769"/>
    <mergeCell ref="C770:E770"/>
    <mergeCell ref="C799:E799"/>
    <mergeCell ref="C803:E803"/>
    <mergeCell ref="C801:E801"/>
    <mergeCell ref="C802:E802"/>
    <mergeCell ref="C804:E804"/>
    <mergeCell ref="C829:E829"/>
    <mergeCell ref="C830:E830"/>
    <mergeCell ref="C831:E831"/>
    <mergeCell ref="C832:E832"/>
    <mergeCell ref="C818:E818"/>
    <mergeCell ref="C819:E819"/>
    <mergeCell ref="C820:E820"/>
    <mergeCell ref="C821:E821"/>
    <mergeCell ref="C822:E822"/>
    <mergeCell ref="C823:E823"/>
    <mergeCell ref="C824:E824"/>
    <mergeCell ref="C825:E825"/>
    <mergeCell ref="C800:E800"/>
    <mergeCell ref="C827:E827"/>
    <mergeCell ref="C828:E828"/>
    <mergeCell ref="C911:E911"/>
    <mergeCell ref="C912:E912"/>
    <mergeCell ref="C913:E913"/>
    <mergeCell ref="C869:E869"/>
    <mergeCell ref="C870:E870"/>
    <mergeCell ref="C871:E871"/>
    <mergeCell ref="C834:E834"/>
    <mergeCell ref="C835:E835"/>
    <mergeCell ref="C836:E836"/>
    <mergeCell ref="C838:E838"/>
    <mergeCell ref="C859:E859"/>
    <mergeCell ref="C907:E907"/>
    <mergeCell ref="C908:E908"/>
    <mergeCell ref="C909:E909"/>
    <mergeCell ref="C910:E910"/>
    <mergeCell ref="C872:E872"/>
    <mergeCell ref="C873:E873"/>
    <mergeCell ref="C874:E874"/>
    <mergeCell ref="C876:E876"/>
    <mergeCell ref="C877:E877"/>
    <mergeCell ref="C878:E878"/>
    <mergeCell ref="C879:E879"/>
    <mergeCell ref="C880:E880"/>
    <mergeCell ref="C881:E881"/>
    <mergeCell ref="C914:E914"/>
    <mergeCell ref="C915:E915"/>
    <mergeCell ref="C916:E916"/>
    <mergeCell ref="C918:E918"/>
    <mergeCell ref="C841:E841"/>
    <mergeCell ref="C842:E842"/>
    <mergeCell ref="C843:E843"/>
    <mergeCell ref="C844:E844"/>
    <mergeCell ref="C848:E848"/>
    <mergeCell ref="C850:E850"/>
    <mergeCell ref="C851:E851"/>
    <mergeCell ref="C894:E894"/>
    <mergeCell ref="C895:E895"/>
    <mergeCell ref="C847:E847"/>
    <mergeCell ref="C846:E846"/>
    <mergeCell ref="C860:E860"/>
    <mergeCell ref="C861:E861"/>
    <mergeCell ref="C862:E862"/>
    <mergeCell ref="C863:E863"/>
    <mergeCell ref="C864:E864"/>
    <mergeCell ref="C865:E865"/>
    <mergeCell ref="C866:E866"/>
    <mergeCell ref="C867:E867"/>
    <mergeCell ref="C868:E868"/>
  </mergeCells>
  <pageMargins left="0.39370078740157483" right="0.19685039370078741" top="1.5748031496062993" bottom="0.78740157480314965" header="0.55118110236220474" footer="0.31496062992125984"/>
  <pageSetup paperSize="9" orientation="portrait" r:id="rId1"/>
  <headerFooter differentFirst="1">
    <oddHeader>&amp;L&amp;"Arial,Standard"
Seite &amp;P&amp;R&amp;G</oddHeader>
    <oddFooter>&amp;C&amp;8&amp;Z&amp;F</oddFooter>
    <firstHeader>&amp;L&amp;"Arial,Fett"&amp;8  
  &amp;14
Gemeindeverwaltung&amp;"Arial,Standard"&amp;11
Finanzen&amp;R&amp;G</first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OneOffixxDocumentPart xmlns:xsd="http://www.w3.org/2001/XMLSchema" xmlns:xsi="http://www.w3.org/2001/XMLSchema-instance" xmlns="http://schema.oneoffixx.com/OneOffixxDocumentPart/1" id="bb5e19c9-71bb-48ef-8bea-605188ef5b7b" tId="a04c36b5-f4c6-4978-b33d-c320274cddf2" mtId="e31ca353-2ab1-4408-921b-a70ae2f57ad1" tname="Kreditabrechnung inkl. MWST" mode="NewDocument" colormode="None" lcid="2055">
  <Content>
    <DataModel xmlns="">
      <Profile windowwidth="0" windowheight="0" minwindowwidth="0" maxwindowwidth="0" minwindowheight="0" maxwindowheight="0">
        <Text id="Profile.Id" row="0" column="0" columnspan="0" multiline="False" multilinerows="3" locked="False" label="Profile.Id" readonly="False" visible="False"><![CDATA[d0582fcd-40d9-4a09-b799-3959f304cfeb]]></Text>
        <Text id="Profile.Org.Email" row="0" column="0" columnspan="0" multiline="False" multilinerows="3" locked="False" label="Profile.Org.Email" readonly="False" visible="False"><![CDATA[info@geroldswil.ch]]></Text>
        <Text id="Profile.Org.Fax" row="0" column="0" columnspan="0" multiline="False" multilinerows="3" locked="False" label="Profile.Org.Fax" readonly="False" visible="False"><![CDATA[044 749 32 90]]></Text>
        <Text id="Profile.Org.Level2" row="0" column="0" columnspan="0" multiline="False" multilinerows="3" locked="False" label="Profile.Org.Level2" readonly="False" visible="False"><![CDATA[Gemeindeverwaltung Geroldswil]]></Text>
        <Text id="Profile.Org.Level3" row="0" column="0" columnspan="0" multiline="False" multilinerows="3" locked="False" label="Profile.Org.Level3" readonly="False" visible="False"><![CDATA[Finanzen und Liegenschaften]]></Text>
        <Image id="Profile.Org.Logo" row="0" column="0" columnspan="0" label="Profile.Org.Logo" locked="False" readonly="False" visible="False">iVBORw0KGgoAAAANSUhEUgAAAPoAAADVCAIAAADxdHqJAAAABGdBTUEAALGPC/xhBQAAAAlwSFlz
AAAdXgAAHV4B6i7C1AAAABp0RVh0U29mdHdhcmUAUGFpbnQuTkVUIHYzLjUuMTFH80I3AABUpElE
QVR4Xu1dB0AUxxpWsKZJFVEUxN57r9HYYkvUJPYGR7X33jVPjSX2EruUu6MJKKiAINIUEMSC0hTp
HY7j+vm+2T3P80BE7Ljf+59ZbmdnZ2e++ef7Z2d3q71gwOA9IH8hk8nFMLlcSrZfyORyGPWPDBBL
ZWKJTCaUioUSoUAiKhGJ+UJxoVCUWyJIL+KlFRQl5xU+TM9+kJoV+TQjND4jKC7z2r1k7u14h9C4
MwEP93lH7/KK2uZxd7HjbfOzwXPPBE86GtB/66WeG5y6b+C2XsutYWFfjcWpbu6oahrmjnUt7Vuv
crK9GOwcmZBWwBOhLC9eMHRn8F6Qv5BLZFKRVCIQi3hCQUGJIIsnyCgsfppdEJdZGJ2Sc+dZZmB8
xrWHyR7RSXZhcaeD4w/6PPr7SvQmj7tL2KHzLgaZn7k55oDPqH3XBv7t2XXjpU4bLrVZ7dp4mUuj
pa71Fzr9ZO34o7XjD1aOdViONc0da5o51jB31DRz1DSnNlgO1VmO1VivcZ2mu6Y5Gwm+t3Tstc39
dFBsXrEAfZCh+7cJOW34vxIgroz8ojCyl3LRL00qlclEUlmJWFIkFOcLRM9yi+KyiqKf54XEpV2L
eep0J+H0zUcHfR9s84he7xox70LInDOhk44EjD7g+/Oua903X+648XLz1ZdMVlxqsMhZy9bxR1t2
XSvH2pYOtSwcarGI1WA5aJizYdVZbDCYkJgF4nI0zLgwir6EwRrmoLh9dXN7asOxmjmxMuhuRmfF
+cnWae7pm7FpOfDvDN2/TYDQMkp7gOI098FoCSVLpDKoELkMCqRYIs7k85PyCu6nZYfGp1+OSnYI
jT/mG/M/j/C1TmFmJ/0mHwv49V//QTuvdd/k2W6de/OVbsbLXBssdtFf6FzPlvuDjVNdK05tS3ZN
CzCPUJAmIr2hahqg9UsPXWovuzoYT7oBHLYDjPoR/ypNNbHSyFHUv+zvbLhTTty8n5qDi2Lo/i2C
0tYyGfy1hGhrsUxcIoGeLkkr5D3OLgxLynCPTDh4LWrpxcBZJ/zGH7g6ZLd3ry1erVZ5mi53N1rs
rL/ASWuey/dW3DqW3FqWnBoWbE0WdIWCyqXZ/HlNb4HTSs7tlDweI2aqBlQliSqICycqhBIhAomU
J5Tk8YWp+fzYtPzbSVlXYpJPByfsuBy12DFs6nH/n3d5NV3qqGdz4Tuzc7XMLhKpAINsYBFJoGHm
qGHm8MrMYerE+gKttgWn3zbvy9FPhWIxaoSh+9cNSpNIX5D5EFp5k7kR6BC+SJzL46fmFT5MzQmO
z7h8L9kuNP7g9furuGGsM7fG/uvXZ/uVFqtcDBY5/WTDrmPJrmHBoRQFSAxZTCsEWirgT2yzqxFh
QP+ODbhwB00zSj2/JNYXZiQA0LBwaL3SZeeVeykFRRBp8AoM3b9uQGhLpBKxRMITCLN4/Kc5BXeS
Mrxinp8NerLrSvQy++Cpx26O2OPbfevllmsuNVzs/IOFfU0Fg6uyoR9CYhksdtl2KTwhK18iFZEZ
UobuXymo4PIF/FUuTxielOkcHn/AJ3q1U8ic//yH777addPlZivdGix21Z7n/J01t7YlV5PFJYKE
xakBTVKKHFXGXo42bAxTTZY5L3MMT84pFEtJ/E3NNTF0/yIhA5VfyKW0UCEihdywgRcXicVFJaKk
XF5oYsb5W4+WOgT9dsCn59bLzVe5NljC1ZrH/s6aXYsKHClO07MT9DY2yEwFRYgvVoFU3nCNmmZ2
NczsNMzZ31k5ddnsuetaTEJWEWIW1CFhOkP3LxZymVQiEQsIucWZhYIn6XlBcal2oY/XuYVPPHy9
wzqOga19XahnC+Kz1Rr+GzT0YTJTyeLWsXJutdp9/oXAm/FpeUKRWCajXAbFdgoM3T8L0ADE6P/Q
oP7GoCsvkUiT83kRT7OuRCWfvBG7mhP++wG/rhvcGi5if2/N1rRwrG6BOMyJ3H8hfrpqCHEyQf7S
1Ha9xYhMN7eva8kxWuo6bp/PucDY5DxawEikCG3ISPkKDN0/CxR3eeB7JOSejlwklebyBXGZBQGP
084FP1nCvv37If/eW71MV7hpzeNStxLp1qUIwaokM75Yo7qu0nBdRHFVYxGrThl1k5UNI7vI3Vaq
Eiw4NViOOrYObVa7jNnns9XjblBcWrFQCKehrGGiChnv/nlB7vGQm5fkNg9fLEouKHa9E/c/94jZ
JwMG/e3dcqWb9jxOHSs22vKlBH+NHFXPcJkvjb7zz61GjEMZvYEfEWqzNc3ta7EcvrdyNFzE6bDe
fezBGyudwi4EPQ6LT0srKBBKBKrkpvDanwzdPzVQ/RKpOI9fcj8tjxOesNT+1tCdl01XuOstcv/O
1om6307f/VbnxNduKpwmSwYQT9ewYMNwyd9ZsuvCrDgwLVu2wQLH+gvYjRZwWi6/1H6tZ9f1lwZv
9/x1z9XJx/xtLgb/7XnX4Xb89djU8OSc+JzCLF4RX1giRrCDgOd16VIaDN0/GuRkXoXc94EvfyET
icX5fP6z3KKwpOwLYUlTjtxot9rlJyv7muYXNcnkICItO0qlcDXM7DXMvrTJExSMU92MrUGvuzLn
VCPGxe/gLgQGCRYp+ta2xLjE+c6a86MNV3ehs8FiV6Nll5qtvNR+vWfXjZf7b78y9G/PMXu9fz9w
bc6pgJXc8LUuERuc7pwKfHQh9MmF0LiLoXFe95+FJqWHJKXfeZrxKC0/KbcoJa+ooKREKBGJpSKJ
TCQjRqJQsnKNmsKSULNX9BSWovLfAIbuHw1Eq0jFUmmxQJiaX+QXm3LQN8byQki/7V715xM5XopS
X64RNpuB0A41WOyaLKfaFk51LJ1+sHbWtuXWX+RktMzVdKVr500efXd4j9jrM/Hwjbmnbi64eGuD
W8SuK9HH/R46hDz2innm/zg1+nnW4/TsdB4vXyQslpB18ETSwR+QRTwvQQ2AtJWFN++pABi6fyyI
pcIcHj88KetiyJOV7NBBu66arHT90ZYsqKIcpDqlPo3Ry13oWPDljyiM0lRSUj67BsuhjiVbax6n
0RJuq9XOXTd6DNhx/de9fpMO+dmevbXcIXSbe+RB3wdnb8V6RD31jU0NTcyMSclOyClIyS/K5hUX
8EtKRGKRRCKVy2B0xAKjpqDe4ok/Bhi6fxi8dEpwVDLoSF4J3y/22VaPO78d9Gm39pL+fMeaFhCs
1HxCqWcRPpqBvpBG9MQ8mdzAqWuY2dcwI8toKdKTImmwuBrm3Bpz2bVY3O+tuPVs2A0WclusdO6z
1WP8getzTt9ayg7f6hF12O8hO/TJ5btJ/rFp6MMPUrJT8njp+bycIn5hiaBYJBJKpMRbE06TqW4y
202rC1I1NMiPlffMHwIM3T8AqIZFS0tEEmF6YeHVB8+WOIZ1Xueqt9CxtpViZawKCz+RaZBHfsgq
LsVqcgsHDYSGlm61LCFF2N9bc7Rt2KB1r02uo3dfmXnUb5ldyL5r98+HPPF6kBKUkHkvJfdJVmFy
QXFOcUlhiZAvEoPQYugzGZk5hSku/qsCQ/cPAHi1vOKSyKeZJ/0f/XHI12gJp6YFp7qlE7nlSflU
NSJ+VNM0JyNJHSv2T7YcvQVs4+UuLde4d9nsPeB/18f86zv3xI017OAD16K4EUkBcRmPswpSC4rz
S4QlUokEupm4Zjho6mYA/keYTd2o+Sq5XQYYulcORLhgnBZJJXnFgojk3AN+D0bt9WqwkA2qUSyH
aHHQJOHdB6A7JUiIJnk5kUdENr1dgwVmc36w4erMdzJc7GK60q3LRvdhu67+dSRg3sXQjS53TvjF
cMOe+D58HvksKym3IJ8vFEoVzyyBzkRc0GymhQbZUPxDTSvRcx7UT1UCDN0rATQ//J+ILxbdfZ55
0OfehMMBTVe41bZQvZ8PRqqGg+9l1EwluZVIpDb1vOZ3lg4GCzitV7v13np5/AEfs9OBK7l3dnvF
nA2Ku/rgeWgCmcJLyYcOEfBFEhEUiGLSA9xVXEMFQNG+aoGheyUA1yjOLi52CE2YfNS/xRq3H6w4
YKQaRz+YmTnUZNl9b2VffwG7xXJu/+2eU08Sch+8HsO5HX+duO3MuMy8tAJeHl9YLBRTN1wkRIRU
ObK+Pxi6vwNAH4jZErEkOiV3DSes2TLnH6wca7KcNN5jWSL1lBAlTijlQ02VQPo71rEkL5zQs3Xo
sN59+nG/ja5hF4MeBzxOewC3nVuUy+MXC0RCsUQiEZGlwVDc1HNM1LLhqiS2PzAYulcY8hdisSQp
q+iY74O+WzzqWnJrvPftT0gURJZUcMn9wcalwWKXNmvd+u3wnHnyxnqX23ZhceHJ2emFxQIybw0p
8hJETCv/woY6txmuvwkM3SsKiVR272nmZteI9msv1bFEMEru9qvR951M09zhOyvH+gu4rVa5/rzz
qvmZ4P9dvse9HR8clwrZXSSk7pmTqT8yZaIoBIP3A0P3twNsgxaOyy62OBVosswVSgP+mL5N845G
Fq+SJ+hYjvWsHTusc59wyH+V050zgY+C49MSswrz+QKhRIwomJrXRlhJltxAnyjKweC9wdD9LSCz
MDLx4/S8FZxw3XnkXVYK4laC7iyHGpYO+vPZA7Z6bHaLdAlPjHqWnVpQzBOKqPvqtCxR8+SMY/+Q
YOj+Fohlsme5hVvcwhsvdSOzgZU1TRZby9ZxwA6PXd5R4c+yyPy3WCyVMkLlk4Kh+xtB5jfk8vT8
4v9djmqywqW6Je3XK2ecFqtcN7jffZiRK5SKySQKeeSG/EdxMgafBAzdy4ZM/kIslwkE4st3n/38
t3cda6fSr5mtiNHrCmuyOBtd7yTm8SX0VCE8+kvpojgfg08Chu5lA6GiRC5OTM+3PResM8+Zmlmv
3DyMfXWWnf5C9t3kbIlUqsidwWcCQ/eyISM3lESOYUmt17jXIM/sIDCtHN1JUNtggf3T/CKZTKLI
ncFnAkP3siGTSyQywawzQbWtFM+nleJxRa0ai1Ob5eBw+wlfLCKBKRObfj4wdC8bUrkkvYjXeBF5
Yk2Nvu9sZFGkc//tnp73kwsEQhkCVAafCQzdy4RcKpPciE2GV34fv660aiynejbs8QevOkclZPH4
ZIEiE6d+DjB0LxsSmfS0f7SmuTOl2t+f8UT9a81zGLrH67j//fiMXIkUwoZ+dyGDTweG7mUALATd
//W6o2nuqqlO3Mqbhjm7rjW37XpX83N+kc8yS4QQNmKyWIDBpwJD9zIApSGWSg9cDX9J9w+gZxTG
Ymtasn+w5fTe4rnV7XZEYlpecYmYPFnEOPpPAYbuZQB0l0qlnlGJNc3JR1rUKVt5Q7ex0zSzq0l9
CuY7a3bXDe5LHcOcI5LiMvNyivkCCfVYBq3qGf5/BDB0LxsymfRJZp6ercP7rJN5k1HxANmoYcH+
0YbTZpXr7P9u7fd54Bub+jSnsFgklkjJy1gYyn9wMHQvG2AbXyz45Z+rNcmL7F4j6wc08B5Ww4z9
vZVT0xWXhu66vuDi7WN+sYGPU57mFoD3CGbpSRwlmB7wPmDoXjYQQUrlov9de2iwgEu/c1mNqR/I
6Gw51c25CBLqWHC0bJwaL3Ud9LcX68ytA9dibjxKSSsoFpJXYQDU+7fI+gai9Glj8E5g6F42iIKW
S++l5s04efM7G8fq5JGOj8R4dYN8qsEiX1zRXeBmstSt1yaPxXYB54If33ySFp9ZmFMs5ItFIplY
gviCvK+LwTuAoXvZIApCLheIxZfvPR2yy/N7W4cPOCNZUYOOsuBUZ3FqWDj8aG1vsty573aPmSf8
Dl+/53Y38VZ82uP03IyC4mIhebUGM7lTETB0Lw/w8dm8klM37/fadqmONf26gU/k44lRr2SqxnLQ
YNlpUJ/z1WCxa7EctGztTFe69Pvba+rxgDXc8FMBj69EP4t4mpWYDd8vEIjIuzco9islD915ydY3
Dobub4FEJkvOKzp8417PrZc0LcA5UPATMp4yaiaHPumruBniqq6lo+585+Yr3Xtuvjxm71XLswFb
3CMuBj++8fD5w/TczCK+QCqRkscCyYs5ZNTr8BRX9a2CoftbIZfIpKmFxQ534jqtdaptYf8xpiYr
bTXM7Gqa29WwcKxlzf5hHkdvkXPL1e79tntNPOS3+GLwUa9ov5jkuKzCnJISvqhEIhV845KHoftb
Qb5oRd6mJBT7xaZNPezfaB63tjlHg3yYl3wwiPj7T6lw1M2+GgtGKx9yl0DTnHzUqbYl53trJ+35
TkaLOe1WO43ce3URO+yw/6OghIykvGIS74pEIolIIhPD679UOvD95IlF6q+qKX0YulcUaH2RVPoo
I3+3V/SQv68YzHepZeakYc6lqPZlfu0Rykfx3gTIIeq1Nuxmy537b70868StLR5RZ4IeX3+UfC8l
63leYX4xD3E5eR0CeekvVE+VevGvEgzd3wFw82KZJJNX4vPg2QqHkE7rPHVsuOQ+1Me8FfVhTYN8
v46racH5ztKh4WJOj60eEw/7LHEM3XP1Hjc8MSwxKy6zIL2QX0he6gTyVzWtz9D9HQBnhzEe3k8g
Fj3LLXAIjbc8E9x54+UfbLg1iPukvh1A1tgo3eoXZ+Rl2RiOLKjZHnN7TfK+bLb2PKdGS93arXMf
sst75qnAta4RJwIeecc8jcvMKygRYkwjHzFQaB6F06e0DkxKPmNPNr4OMHSvHMhEX7FQGJeR5RKZ
tMTxdrf1rj9awnc6U99+cQT7v6iItixTn+pBgWtaOH5vzdZb6NRspWuvze5/Hr6+xCF4//UY7/vJ
sZm5PKh9+r3w5Ft3IsgdCYY78vqQrwYM3SsPaBuEekKJOI8vvPs8e4dH5C87vZssc/3R1rm2hevL
9419labBYtew4Na04tS1ddSa79h4iWO3jc6WZ2/u8Yq6EvXsfmp+Sj6voIRXLCoRSUVw/Ioa+eLB
0P298HIOg4R4JWJJQlbhpciktdywMXuuNV3hUs+WU9uSo/n1KHtVo7/RV416JTf5aLUFmfD53pJt
MJ/TeZ3rbweub7gUfjroid+jtEdp+ZlFJSUiqB76pWhKbfPFiRyG7u8HldZFSwOI73L5wqik9GM3
7i+wCxmzz6fjevcGi7l1rLkaFhzq2/7qxPpSjdzbIlwnBtLjFzomIQ8i1jC3+8HK3ni5a5/t16Ye
u7mWe8ch9ElIXFpSdkFBSQn5CB/1eTZK4n9BYOj+4UFIL5MVCgTJebzwpCzO7bht7hGTjtzsuumy
3jx2bcIVIpRL0evrMxKlsNh1rTk6Czit17oO/+f6vAshB69H+0QnphXyBWTVPkP3bwNwb+R11XIJ
XyTKLCq+/zzL98GzUzcfrWDfGbXX12SZy4/WjppkJQz5IiSZMHn12JTCiRIjt7E41LZy7xdoRPNU
Z7FrWXK0bLnGy1x7bPKeeTxwv/e90MTMPMh78jJMak6fGgpfDYifHAzdPzZI41L/l0llUsjbIqEk
Nb/45pP044Gx8y8Gj9zl1Xa1c4PFTlrznOpac2tZcjXNyZeeyJwmYTl1+/ZLpzuM7p9kG8XWZHFq
WXC057E7rHeZecLn7M2HT9Lz84oFJWKybpnSOaiXz8B5hu6fAXKZBMyXSEVCkbCQL3yQnmd/J36b
x12LM7fG7PftseWyyQoX/QVOP9pw61iya1NfT1Ah1tdkGixQn40At++WK+tcI92iEh9m5ubyBTL0
fUVlfFIwdP8MoKdzyIdL5RLK67/AeF8oFD3PK4pOzva+//y/gCeb3e6anwkavd8PsWCzVZfqL3T6
wZpTk0V/OIR8bvIlpWi3Sv9Jb1T+u2gfw6DvaX+vM4/bbZP7rNOBxwJin2Tk80Ri8k15gFTIJ3L1
DN0/IxStDD+H8Z38De6T7+hJS0SSHJ4wIbso4lnO9fspJ28+3nQp0vJc0Ph//XptvtxwEbeeNeX1
qflBMtujIBZb87We8GUZuY3FskfE0mKVh+XZW3bBjx6n5yGwIZ80/lSvumfo/uUC7S+Ty8XE8Qsy
i4qeZufeT8nyf5x6LjRum2fU3FOBA/+G7HGqa2WnSZ7/ANG5Gmb4V51nX5ppsJy05zm3X3tpxomb
zuEJWbxisVQkk4mo4P7jgqH7lw4wQPKC3LUXv5CJ5BIxTCLiC0W5xYKEnILAhIxzYfHrXO78efBa
r02XWqxw01/g8oMNp7YluSv0BVKfmsXnVmdxNVncOlbcZstdZp24cSc5K59fjICGoTsDgNCApsJL
3a/4r5x8C4SsXSyRyp8X8IMepx6/Hr3MIfTPIzf677jScqWL3gLuD7bc2lYkZCTsN6P1/WcUPOTs
Gorns7DN1TR36LXV7d/r92LT8gRCBDO4SnrG8sODoXuVAsQPXyjOKOI/ycwLfJJqHxq32fOu2dmb
I/Z5ddrs3nCZy3dWDjXIyk01Cn5mq2Xp0HKV24ILwf6P0ooE4o93c4qhe1UD5fNliHmlUqlAIs4u
EcRl5QXFpXAjEvb43Lc+d2vUnmvt13o0WuJisMj5S7AGi5wMFzkbLnHtsO6S9dmA0PjUj3czlqF7
lQRhCyhDB3/gvlgqLhGLC0pEqfnF0c9zr95PcQxLsgtN/BLMPjTBITTBLizRPizxUmRSXHrOR3Pu
DN2/PYBMZMJf9oXaR11mw9CdwTcEhu4MviEwdGfwDYGhO4NvCAzdGXxDYOjO4BsCQ3cG3xAYujP4
hsDQncE3hIrSnVqHQR4+kL4O8m7cj3kbrCqBLF+USiUAWcLIVNoHAKqx/Hokj8tQwAb+LI/uyAqJ
xGJxYWFhSkrqg4ePwsLu+AcE+t644ePn53cjIDgkLPpeTGLS0+ycHH6JgM6RQZlANaampQUFh1zx
vurr65ecnCwSiT446ZGhsnU/eOZfFOA4iop4KWnpaRmZxfwSOF7FDhXw+fw7d8K9r169dt3n3r2Y
oqKiN9IdlVVSUhIXF3f16tVDh48uW7l62sw5I0ePG/jzL30HDO4zYFD/QUOGjRrzx+Sp1vMWbtux
86ID+25UVFZW1sdoxSoA+Is9+/aPGD22e+++/QcO2rhx44MHD9Bmit0fAqj2vLw8f39/Hx+fyMjI
/Pz8qtoQuK70jAwHNmfFmnVrNmziOrukpaWreVvwEPXw2+8Tevbp17v/wGkzZnl4epZNdzTD8+fP
nZycWCzWwIEDW7Vp17CJia5Bw3q69X/S0f9RWw+GDfypU9/QoGFj42YtO3bpPnHSpM2bN1+5ciUt
Le3DNmQVgN+NG6C5tn4DVJ2Wrl6HDh2OHTsG96PY/SEgEAg4HM7gwYP79es3bdq0a9euockV+6oW
wK6g4ODxv080MmnW2KTZr2PG+fj6YvxU7KaQmppqZWWlp1//J4qr9Q2N/vzzL3W6U05dgDF34aLF
3Xv2bNDAUFtH9ydtXZrisHrauvV09PCL0ujfkal+fQOTpqb9+g1YuHDRDf8ARqGq4syZs4aNmtB1
paWj17CR0fIVK7KzsxW7PwTgZczMzHR0dLV1dIxNmm7bvj0vL1+xr2oBjjwoKGjkr6N16zfQ1W8w
bPjIG/7+kHCK3aDxixfhEZGDBg+up6VDUxT/GjUxfo3uYGdGZuaJU6f7DfxZr0EjpSOHwZHDuxs3
NW3fvn2PHj3gPwYMHNi3b9/OXbo1a9mmgZEx/BadHv/q6DfAj/sOHIKsV+tz3yy279ihrftqYNQ3
NDK3tEl6lvyh/AHaLjY2dtSoUVo6aF1dNNa8BQvRARS7qxx4PN6tW7f27du/Z+/e4ODg4uJiVd+K
rStXr3fs2oOucKW9ojtSQ+3t2rW7U5duILcyhZZe/cZNm/cd+PNsc8sDhw57eXndvXs3Pj4+KSnp
8ePHgbeCzl20W7Vuw/gJfzRr1RZEp49Ci5q2bL18xcqHDx+qdrtvE6hbyDw4dWXlgO5zWVaJT58p
Urw3cIqIiIhBgwbV09LGSAu628yvynTH9cLHQ60JhcLScTn+8rji3aFLd7rClaagO1IXFBY5stlt
27XXUnHq+gYNe/Xtv3TFKld3zyfxCQKhkE6vBPIVSaQZ2bm3I+7+b9c/o8aMNzZtrqWrj7EDrdux
U6fDhw/n5uYqUn+rQPVu2bJFje5mFtbw7ooU7w00eMDNm7169/lJWwen0DNoVLXpXj7AfdC9fedu
dIUrTUF3kVjs4+c/cvTYeqoCRkdvxIiR5y9cTExMQhj0ppkt/IgdUqksOzvnxg3/latWde3WXU9P
X0tb29jYeNWqVYh633Dot4JPQHeJTObi5t6+Uxf6FNCiDN3LpjvGgrj4eJt58xs2NlHuQJP07Tsg
ICCgsLBQbYqnHGBwAbk9PT0XL148ZMgQRE4QP9BVit3fKj423dG6JUIhgqUmpi3oU+g1qOJipnyU
R3dI9mPHj7fr2BnNQP8KCd5v4GAvr6vSd59dQXqIdYwGRUVFIDoj3IGPTXdo14TEJHMLazh1+hTf
unentHsZdAehEXpOnTqt/sua0tbR69S589Fjx97/PkUlDschGEzQScRiMcYKABvv2uuUOQCl45iK
Awfi1MrC0Bnil3fNE4krTXe6DMoCoDBqtYHC5OXlXbR36Nmnv3KOQbdidMexyBZeCW2dTQGBFvwU
vBVOhL2KdF8kUAlKKH56CfxdNt35fP7FixfBbyh1/I2gvmEjI3Nz8/v376NaFUd/fKDEOB2Px0tO
To6MjLx+/fqlS5dcKUAaBQUFPXz4MDMzE21T+trUgFA9Li7u2rVrbm5u3t7ed+7ciY+Pz8rKKikp
QRPSw05BQQHauJwLREujZnBgWFjY1atXlYW5cuWKv79/REREYmIiMgH/3loeAGkqQXeUFkoS1xIY
GIhKwNnpKwoJCUFtoKJQIbgulMTFxeWPvyY3MDKm84e9le7IHMeGh4d7eHicPn16z549W7duRSF3
7tx55MgRBwcHXPWDBw/KuU1ekQtXAokBnBS50d0VUOx7G+jENBQ/UeXPycmJjY199OhReno6slXs
oIB0ZdM9LS19ydJlBg0M6dl4hKqdu3TD9YMTikM/PnAZvOLiyMi7J06cXLR48cRJfwwcOLB79+5d
unTp1q1br169Ro0aNXPmrI0bN6G9U1NT4VoVR5YFVMHy5csHDhrUrVv3fv36jR//mznLYv2GjUeO
Hjt/4cLx4yf27N27a/dunOtRbKxqDQL4A7+A6FFR0f+dOmVhaTl23Lj+AwZQhekK9O7d+5dffpkw
caKVtfU/e/Zc8fJ6VoHVL9j7TnRH+uJiPjrVoUOHWSyL4cNH9OrVu2tXVAa5ojFjxsyYMWPBggVr
167dsGGDja3tz0OGNmpsrNSiML03TEQiZwxOWdnZ165d37xly+8TJvTu3addu/bNW7QwMTExNjY2
NTVt3bp1p06d+w8YOH3GjC1btqKDgfSqrgG+AFR7AAeUlYWxRvFruUAVod+6Xbp05uxZBwfHmPv3
4XcqQngUuLCo6F5MTHR0tFJuoADo5AcPHZo9e86MmTO3bdsWFRUF10MfAiBR2XSPjIoeOmIUnDr9
t65+gwkT/0BFfzLXDu7m5hccPHx0xK9jWrVtb2jURK9+Az09PR0dHV0K2NDT06/fAIG0aZfuPWfN
MUeZS8AwRQavAdVx/PjxFi1baemSu8fovYhD6hs2MjJu2qxl65Zt2jdv2cakWQsT0xat27bfum2b
2ngtlsqePk85euK/seMntGrbob6hkY6+gZauPvLR0tbV1tYmpdLT163fwMDQqGnzlj16950518ze
kQMClTP0o1Qv6U7d4Xsb3dGudvb243+f2LJ1OxReS68+xt56KABVJQYGBoaGhkZGRmBnE+OmBo0a
a+sZKFuQtjLpDqoIROJ7Dx5u2LSl74DBTZo2Q+Xg0n6ibpNraeH6CFBOXDIqUN+gYZOmzfsNGLR3
3/6MjEyaavgXxIVDGTZy9PJVq6PuxUBg0fmXCaQHomPuz5pr3qlbj5Zt2rVu3/HPKdOuXfehGF8e
5bGXLxDuP3h45K9jxo3/jc1m08suMDJDkvTq3QesQCHbd+i0f/9+KDr6KOCNdLdjc5q3aqv8u2ET
k42btmCYVhz3MYGLgcC4G33PzNKmfsPG9I3b5q3b/TJ8JPyWnZ0dxlNoElyYpZV1734DGhmbaukZ
IFmvfgNPnDqTnpFJPvrzOtDFZ8+eTS18eHWRZRpadM5cM1WXgPHRPyBwxhzzxk2b0yIY5TFt2bp3
/4ET/5qydPmK3bt3r1q1etr0mYOGDGvZtgP2IhnMyMR02rTp8BG4nDLbDz9W3Luj8rdv39GS9FgQ
kThsqJTO3Xv9MXnqlm3bORyOn58fhA0yHDN2bIuWrVWdutJKh6ooA2S/zw3/cRMm4ez0USi8YWOT
rj37TJo8dcOmTQcOHNjx99+W1rbDR43p2LUHyI58cJl9+vWHhKMvDX4Qiq5b9+441rhZy7UbNqWm
pZd51TSwC/LSZt585X13GAowbcYsiKVyfASAY4NCwlAM9EmjJsYbNmzEqILfMzIyVqxY0chIsSjD
wLCRtbX106dPlcV4I903bN6G61H+3apdR3sH9idw7SiZQCgMDg6ZMXMOmhMVgXofOWb8oaPHY+Pi
VQuAlEU8XkDgrUXLVrTr2BleB6Tv1rPP4SNHIdrU6gsO4/ffJ2hp65RDd+zSqd+gTfuO/x44SJ8I
tVMiENwJDx86fKROfUOSBn6vUZPfJv6x78ChkDvh2fkFCFGREqcr4hXffxh75sLF3yb+adKsJVwv
dU9NZ/SYMZ6XL4OsykpXAr9UkO7QkBjumxgbUzdHdevp6jcxbW5hMw+Nl5b5mnJAR4Vs27f/QLuO
XdDidM5KK32bCSWPT0gYNfY3epkaDMVAZ7ayne91zSczJ5deQ4uyC4Si+KfPPL28N2zeOpdlNXXG
7DXrN8Q+fkxfF/JBKAWBhxzA+FFjxoeG3YanoE5SBnAU9GfX7j3pkypP3b1nbze3S+gJinRlAePG
7j37kBhN1tS02e7d/9COGMy2tLSsb0BaCqZn0ACSBrWhrPk30n3KjFnITvl3z779bwUFl26wDw5c
yaPYJ0uXr2zavBVqDV7k17HjXd3cc3LzSvtslEcoFD2MjV21Zi2kCAqsa2D489BfEKIhulUtLej+
22+/UQuDXl2kqsFPNDFpOnzkyF279yASxbE4WCSRhEfeNbewoqmA/CFUZs81u30nPC+/QIICUU+3
IH+SntrmlwhCQsNWrFzVoWMn6BtQs0FDo98mTvS+erX0OkccUhG6Q+D6+weMGPUrWYenpVtPW8fE
1HTR4iWPn8QJyVcuXmsVUgxo6NzcPXv3IdzCUEBnTptaqIrEKBVGfOVMJQzVPtuMBZkBfpPMX+ZO
cpbLxRJpdk5uYtLTJ0/iwFdlLIi9SUlJU6ZOpTPp2qOXi6tbOaxF+tDQ0MbGTZXnpa1Fqzb//nug
HB2BAxEbzDG3QGK0ZucuXTGy0foHDTdn7lx9A0W/hfqdMmVqTEyM0vfhUsqme69+pJvS9oOW7ohf
xz6Ji6eP+agoKCo6efpsp249Uek4NVT1oSPHcvPycDGKFKUAF3L79p3R435DesjNBg0b4ZoRmKse
guoYP3486K68KFXDubr16LVm7VrIJIwMtGsHl5NT0jDKNW3Rmk4GMTNv/oLw8PDyRzn414cPH0J3
IVSg5K8eIgRrG9v79++reTuUsCJ0B6tQtsYmzUgaMkXWaNasWZGRkcpWLA3kDFe3fv160+YtVHu4
mnZHsidPnvz+++908EAbBKSTi5voHdfwISv0nG3bt9Ne0rRFqyNHjsLpKHaXAurw3LlzOnqv9UYY
xMnKlStxyarNpwpcdURk5JBhI5AYQ/rYcePRIvgR6RE8zJ4zB06dzgp0nzx5yr17995OdyOTZnS5
aZv019SU1+Obj4S4+MS/ps6glQNswOChkdGvivsmFBfzt27/H1gLesH5tWrV6vz586pHKele2rvD
cw8bNcbjildaWjqSKY8SCISXPC4P+HkoNBKSgYhQ6kHBoWpzW2UCjEcbTJ06Tb8BEYTQHnD2J0+e
VJM02H4r3VGem4E3h/4yDOqIZKWj37tPXycnp9JjhRpQhmCy+HuCcn0eTE27g3Po4T169lStFtOW
be7dfyh9s395E5Cbr98NVBcuBJJv7dp15axkhuNHXItAX3le2uo3MESUBW/1pkbHdTk7O3fo3BWJ
IXSXv+wbAKH77NmqdP/rr9fp/qbbTLRzpQ2lx+iW+e6LsHEaVAFcWmngd5RPkY4C/kT68xcuItBR
9rTR4yekZ2a9teJxrJuHJxX04Ciy8h4xOwZ6xe43eHecBeJk8ZJlGJehUHEWZZFQkvj4BOt5Cwyo
xejauvp9+/V3dnHll5TQCd4KNKerm1unborFd1o6+mPH/x59/4HqVWP7rXTPzc39559/mrdoSTOy
YWPjpcuWp6SkqObzJhQUFB45erxN+07K+lQTM+i6iPjbtWv3o9Yr2oFDfgE3JW9zMaWBIhUUFiJ6
xukQNkyZMg3qQrGvFJ4/fz5mzBj4JuV5adPW1Rs2bPjNmzdBEkXS15Gfn79l2zaoIFC0e+++bC63
hGoUnL003dW9+5vorvoHSj+HZZmVTYLfCgInQLEwpgcGBvr4+Fx/HfgFvz9+/LhYZTkyNkBKlqW1
MmaCDRk+KvZJHAYqOs2bgB5v58BWDbYaGZsmqSyjLZPuCIVnzTUPj4jA4Yp0L4Ffrl273n/QzzRR
GjRsaGNjA21aEZLRQA2kpqVNnjZDSTV4TUcnF9VrQW7l0x2ZINKysLAwbEhGCSRo36nr6dNnyxEJ
qoBTCQwKGjF6LD1AwdTEDC4Twrdjx0703RXaQKM16zempWfAJdHJKg6EM5a21GSLtt7AQYNu376t
2PE6cOG3bt3q3bs3Im/leRVn19bt2rUb/PebRtGEhIS5c830DRrqGjScNHnq3agoupzIs/JiRu3v
WXNZmVnv4N0LCwsx4EJiDhkypH///n379lM1YMjQoWbm5teuXVPWKYqLsa9X336q523bscuZc+fz
yl22ADfw8NEjCytb1REJNX7Zy1t5naXpjsRde/Y5b+dQVPRaUEujqKjo0OHDzVoqVHuLVq2OHz/+
Vv2gBoTd+w4cUtIdzbN63UbVgBvnLZ/uqJyg4ODRo0fr6pEEYC00q4+vX0UEFYDLepqczLKyVUai
anRH/cDv9O+POO01UdGle68DBw/HxcejP1S0f1NA4hOnzho3awHWtm7d5vLly4odr4MeVdq0aVva
u+OXpk1NDx8+DFeoSK0CFBgKbfiIEVA9jYybrtu4GXEzvesNdJ9cIbor/QEMzfDXtBlp6en0MRVB
VlbW5s2bmzVrpq2jQ+YTyAygwrBNTEcXMSW6qXLMQnFjHz9u2FgxaUobNOCwkb+e+O/Ug0exeQWF
IqSWk2/s0lYsEDxPS7vm47tw8dIWbdqpHogyHzl2XOm2lXRXilSQb/L0WVEx90tP+AAZGRlLly0z
aGhEJ+7Vu8+NGzeUtVZBwJH7+gcg8qMzQQeb+OeUEoFAsZu65PLpDlpc8vDs2bsvXWyU+c8p06Lv
vZpqeCuKeMWbtu6APqFPUTpURWhuaWWFkIBOQBu0d5fuPRcuXoKzP01+jmqv4OIkpAoMCu4/YKCW
to6BgeHRo8flRCSqIzcvb9v2HU1MTFVHFdrwi66+weq167PLehyCXyJwcOR06dZdS0e3Q8fOTs4u
yptZOPWHCVWxMXrcbwmJSfQxFQHkFGIg9C1jExNKT5dhaMJ2HToqOzGKC0op215paOM2HTqNn/jH
slVrDh45evLMuf/Onid25tzWHTtnm1v07j+I3HFQce0wlHnPvn1KL1ia7lA7azduyczOKbMVExMT
p02frpy3/nXMWLWpnooAdH8Q+6R5a0U/RJFQ1ByVVkSG5dOdLxCcu2gH8U0nwF5zC+vEpKf03opA
JJEePfFf0xat6BzUQlUAHsHXz695yzbK5qYN/g612rVn7xlzzM9dtH/4OA6FqUgNQPLNnTtXW1tH
S0tv8eJlpVfx4e+EpCQLa9v6L70JTPXs2J451zwp+bnigJdANmiv7Tt3m7Zohe7066+/vjan/j50
H/DzL8oSYKN3v4HBIaH0MRUETg+SpaamXfK8vG7T5hG/jm1iSqbGlecA85oYm6je47Wzsys9utEG
94MGQGvBWSLqNzQyRmMQa2wC16VmjZs2Q8AUEhqmrAsVMaNwJ6YtWh8+fpIvEL7eFgqgjjBi0svj
YH9NnpKcnKzMrYIA3RFnd++tkGe49lbtOqakpip2U1X0ku6kVEigRvdiPv/AoaNNTJvTOeDSlq5Y
lZ6RSe+tCBBx2jlycF46h9J0B8AGV3dPSHwjE1NtfYPS7gk1D+XQp19/jAMHDx709fVF3IWGI1Kn
VJ3A0x09ehSCREtLt1/fgbwihGeKXTSg0DACDBs1Btk2btp8yozZDhyn25F3HZ2ch40aXZ+6s9tv
0M9h4RGKA14C5bz34OH02XP1DRvp6unv27cPzarY9550nzHbTJWardt3cnCszF1VGfmwjqywiBcU
EmZluwA+VZkn6G7U2FhJdxQXiq003eFiMep17d5j+MhfZ8yaYzN/wbLlK9dt2LR5y7at27aXYdt3
7N6z1/WSu+o9DhW6K7Jt2brN+Qt2ZSoZ4O7du0OH/vKedEfy3ILCvgMHK09q0rzl06evfLMK3YmV
pjuvuHjPvwdBNToBuvfqdRveac4AF+jAdVLSXbesh/dQjEJe8Y2AmyvXrBk2YmSrtu0aNDTS0asP
wUCpUEVXRHtBghoYNuzes9eUadN37f7H98YNSFy1akEf8Pb2hp7R1tFvYtzs9p0ItUpGHz5/0a5j
l+4Yt61s5t+NvlciFIIkYqnU+5rP8FGjcQ4MiXZsjlrOIrH4ytVr/QYN0dLVb9ykCeJg1QTYrjzd
N23boYxvYI2aNN2ydXs597rKAc4BE4slN2+hT49W5onqa9S4iSrd4TnU6K5b3xDKddmy5fb2DsEh
Ibie1NTU3NxcSCB4kTdBgOp7fRpLTcygCdu0aePg4KDYXQpRUVFDfxmmpPukP/7EGK3YV2G8pPvP
dCYwiu6v5otwyW+l+15Cd4WPoOme/S50B43s2ZxWbTvQObzpWVU0EMiUkpIKPXno0CFbW9vff58w
cOCg9u3bNzRqAjes6vtQhxgEjE1bDBsxatu27SkpKUo+AdiOiYmZNn2GfoOGOHDHzt0FBYWKfdTe
+PiERUuW4aJAu9CwOxDfStbm5ObsP3CwZdv24J617QLEOaqEzsvL/3vXP5RG0Bv88xC1WPa96H7R
gWPaso3yb3TEGTNnPXz4UPXC3gkodl5h4YYt25QVV5rux48f/+n1ucJO3XoiTk1ITOTz+Tg10gB0
+neCmndHpwLdHR0dFbtLAQ02ctQoJd1Hjx5TCe2O1Jk5uT369KczgSEISVWhGjJ8C90hZo5AzCge
vWtgZLxk+cr0jAx6b0UAl3nq7PlmL1f7qYWqakB54Jvh1BC6REZG+vj4QF7+vXP3X9Nmdu7WUxlz
Kw0jQIsWLbZt24ah7xWlqPB3w4aNTZqS28CDfxnud+MGgij8DiDzs2fP9urTD45sDssKnh4/0gcC
oH5QSMjIMeO09Ru0btfh5s2byskGJLsZGDjiVyKBcBXrN2xQoyISVJ7uIaG3+w8cjJag3SECwT79
Bri5Xar4fRY14EwY1FzdPerpol1JnqXp7uzsXE9HwcifqMUhtvMXpmdmVrqPKaHm3d9Kd1TcpD/+
UC446dd/QGhoqGrDVARIHZ+Y1LZDZ8UV6ej36NNPOXEGIMO3hKr8EoTmLdq0pxNgLyK8p8/e4bUc
ApF4z/5/jagFCLAytXtpoGAQruAohsqCwqIncfGXva4uX7m6Y5du2nrk1jWdGwZJ1GTnLt3OXbiA
lIqDqYW45y9c7NC5K64IUdbsuebBoaGFPF5eQcHps+cGDBqsb2BoYNjo5OmzajoH501+nrJo6XJ0
7Hq6+tCQNwNvYYjDcI3fJ0+djrANebbr2MXD07NsuqvfZnp9IvJNt5mgGZYsWWLQwLDey58MGjVh
Wds+ehJXifttNHDWS5cu0QunkKEa3QEoZr36iskQuHldXT0PD49KBAyl8a50pycilVMHbdq2u3jx
onKep4LAaHTVxw8DI50JXAbcpOq93rfSXSgSu7h7dOvVF7uQQKe+4e+T/oy8e7fi/T8zO3vRsuXI
lj5FBeleJuBoo6OjFyxYAKbS1Ugb/PTUGTMfxcYqS4WNiMjIsb9NpG/84cKNm7VEyN6ybQfqQtBJ
tHv27AnxXfpCeMX80+cugJFISR84aOjw4b+OVfZ5VMLM2WZJKiEQjfeiOzrrhQsXOnTspBzQce4u
PXqfOX+xsFIPNKE02dnZa9as0VZGP6W8O5qhfceXvlBLx8CgQSVmu8vEu9K9qKjo4MFDzV4uDjNq
YozRs5wVIGVCKBRBCdBMhYFziIje6a4qpEjAy0kMJMC//Qf+fPnylQp2PFRddEzMpMlTlWuQyhcz
bwVcT0JCwm8TJtLloQ3bQ4ePDLx1S4VV8tS09MXLVjSglp7jupRGH6Kjpz9t2jRIJqSkD1FCKBbD
R0ACKU+hdjjin3/27leNB2ggq9JipqJrZnBhUG+Tp0xVPpoNg28YP+GPW0HB70pBFAXiGwNQ/wGD
qJtNJDea7sqXK9Fppk6fSV8nuoSevoG7h6dE8hm8O/jkffUquEXff9HVN/h94qQ74REVfCYNwOUg
Jhs/8Q8cTl9O2w6d3D0vq7Yv0pRPd6lM/jD28RxzC3qcQeFbtm67/98D+fkVeskjfJazi2uvfgPh
quhTvI93p4GmP3v+AuI6mnwwZN5v4OCr164pdTYA0Xvi1GmlS1YztPvGjYpnMtQAd3D/4aMp02dg
0FA7Cgbn23fAoCveV0sv2CyT7hXV7jgYRISHU11ghI2GjU3mmpu/66wc2AbtO3P2XLq7K3Ir5d3R
x44eO9G4aXOFuNfR27r9f8X8knc40xugpDt96rfSHRX05EmchZWNARWf4cLbd+569OR/UJ8VLAyP
xztz9mwbSriD67r69adOm6Z8GIIGtsunO5Jm5+Ts3Lmz2ct1vPUNG5mZmz9+/PitHgeZP3+esmbd
emWkC3tP704D/q5n3wE/aitYAfc08Oehvn5+qrNhUqks4FaQ6iSs0nAh7Tp0RMD6pkUZGEWXr1hh
2PCVn1WagaEhWd2tIpyUwPWW5d0rtogA+0C+ezEx02fO0Vdx8LBGRk2WL1+OrJX3b8sBCgEfc+vW
rTlz5iJUV/YcmBrdadyNvjdy9DjaG/2gpYtxHL/Ap6qypDSwF5eE6i4sLITPwBnV0qvQneiot9Id
KCrinT1/sUuPXnRh4BehCsJu31H1YW8C0qB7//Hnn3TVwSe179Dx5MmTag+2o5Dl0x3ARXl5efXp
1w+hG5WVfvcePezt7dWeX1EDdgmFwitXrgz6eQi9cpi2Mufd3xVBhO6vppuglMb+NiEi4rX193DS
KWkZk6fNVG1x2nAhPw9R7x6qwO+HDh1q2vTVLRra4P5atmr9z549SkWgClzy2737m8QMvRuE9vO/
SWZ/Xj0UQ4JxA8OGY8aOc3RkP332DH0UHUOt6nECDDeFRTyEFHv27evRs5cO9YJI5QlgZdK9iFeM
4L1T1+5aFMkMGxtb286/F3MfOrgcwqOC8vIL2GwuYvmhQ38pTSxCd5WnmSpCd1xRanr6ug2bTJop
vCMUhRnLIuJulFgiLafzobOFhoXNmWtm2EgxMiCHFStXll5QiT/fSncgPT19/YaN9L1V1CGE7/AR
IwMCbr7J3SBbkVgSeCvo9wkTdesr2p620mIGbQcHkfT0WXpGZhGPh46qVkg1QOYdPHKkYRPlU0i6
jYxN1m/anJ2do3ogtsRS2eGjx9VW48BQhrnmLPqRMUXqUvDz8+vZq5fagei3Q4cNw64y+wlyQ1yh
9jRTmd69vFei8njFXCenTp07o7npfahxkAbSqlO3nla2C85etLsdHoG2zMrKgqYE0DyPHj/2ueF/
+PiJWWasxk2blb5m2oxK0R2OPC4+fs3atS1at8FRYECL1u2WrFgVcvtOUfFrc7Q0qBLyIiIj9+z7
t0Pnrtr6BtTDi7vV7ojB1U2YQJ5Vpc+L+OGtdAekMllUVBTLwkKpIxubNMMVhYZHQNWoOjMAJcEv
uHwvL++Zc8zATtqxGTY2mT5zNgRA6fgSh0Co6Cgr9g10BwWDQ0IRNdEZwqBJpkyfeSc8vLi4WK0Y
+BNhXEjY7T+nTK//ckJGaWovzUMBsL1nzx6M4YuWLj964j+UMyODLP0ts6rRk8PDwwcPUS4wgf/S
/nnYL9f9/Mrse3ejopoYm6i5OWPTFlu37Sgn7seJ0BkmTpyoehQM/cTC0rKcZdjPnj2ztLKqTz1S
Q9LXNyg9M+N93Qe8VeZJm4LuALKGQti3f3+f/gOVc2q00c2DoeH3SZMWLFiA4OOff/7ZtWsXyGpm
zvpl5K8t23ZQzgmUaU2bNVfjJU4HaqJO5y9YSC9sgpZAYDR99twL9g7ovkiPBOjfYA+2US8cDmf2
nLktWrdFeQyNjCdM+uPGjRtqkgOH4Mq1Xr6JAA3Qtm1bHKjY/WbgLLdv38Zg3cjYFCXBKeo3bPzn
1OlHjh0PCg5OTExEs6HHoqtjOygo6ODBg8OHj1B+oYB8HGLqjGu+NzBqldlEx44d0ycv86FKRdWn
uZXN0+TX6A4U8/lcF7fO3Xsp1/SjGDNmzISqiYmJwdkxmqHbg6l37949dfr0X1OmgRx0SlVDC85b
sEi5uBW1jcN/HT0aozd6Quv2HceN/23Llq3Xrl2LjY3NzMxEtqA4BnBcI6ra1dV1LtxnfcX7PKAu
jJuZHj15Ijs3t0wKovOPGTNW9XlZXGPn7j3tHByRrSJRWQDlNm/ZgsTKA2HNW7U5fOSI2s1UVaSm
poKHDV6Kfn0Dw1mzZr2+jOzFrZAwKvB4lS3sFd0BpE5NSzt34eKoMeMMGhkR766l8n0OHfJ+lUaN
jIxN4FibmzZr1riJsUEDQ22QgyIWPC5Ue6t2Hdq079iYrPmkxweIIr2hvwyDzFCc5iVwOvwYfS9m
5eq1jZrANxDt26BRYygcc5bFzl27z54758jmnDt/fvfuf6ysrPr06YOzIw1I9sdfU9w9PPPy1NfH
w13Z2Ngon4z8SUe3a9euaFTF7jcD+YDx/jcDoanQo9ByKHl9w4Zt2rUfMXIUHP/qtWs3b9m6es0a
bA8bMaJV6zaISskF6ujhqmebsYJDb/NKSlTnH5VA5mwOx+TlCjBcqUFDo/kLF6eVum+Kg/OLiuB9
+wwYpEMenkDt6Ro2NOrevcfkKVPWrF23d//+f/89sHr16j/++KNzly4GDRuRMqgauroO2G60Zt0G
5ZQICoAesnbdOoz7SIM6BEdMTJr27d9/+vSZq1ev2btv34mT/x09emzb9h3m5qy+ffuRqiaakFxg
y7btVq1Zk56dJcZoQMqoDngl9OfmrVpTjU6qXb9Bwz8nT8VojBZRJCoFlAoH3gwMpFpfUX6U7a8p
U6Oio8s5EP1z7dp1jXEUpQsaGjVZsmSJ6oum8Z+YBw+HDBsJAtN1DoNPeo3uAD1EhobdXr9hQ4+e
PfX09amXWLw6RnE9Lw16FD6gZatWo8eMOXHypK+vX0hIKBStj6/v3//b+edffw0ePPj3CRO4XK7a
WEyDvmD0sePHTwwbNrxx4yY6unraqCxDoyZNmzdv3bZV2w7NW7czNm3eoGFDffhEQ8NOnbvs3LUr
+t499H7l5SmBX/777z/T5i1ogYS6g7ap+DIYoUiUkJh45uxZHNXU1FSXFEZPR88AkSiii0bGTfEv
tkFX9Afd+gYmpqbjxo8/+d8pCLPyn3FGpfw8dJgWtSgFpWreosWBAwfLvHWNS8rJzfXy9maxLFq3
bqNfn3qnEnkJj2HDxibGzVo2bd6yiXHTJk2atG3X7pdffpk2bfqECRP79esP2WZk1BjpDRo0GDRo
sJubm6qLQT1DA2zZurVXr97oP9qkP5NokkyCGBlDeDRr2RrDrJGxKXwaAirsxbVDhQ4fMeK/U6dU
lw+UBnYhwbZt27p262bYsCFs3LhxFXz5M59fsnz5ipYtW8F1GhubjBo16u7dKIzSit1lAdmeOXO2
EzQtGkLPoHOXbmfPvvbkF2iQmZk1b/58+o1DlKc2HD1mrDrdASRF6XG+R48eQe39NXly/4GDO3Tu
BtqhOkyatzRp3qpZq7at23fqN/DnydNm7NmzNyQkBHoDB6oCvROZYJhDOcrUiDToxNAk6J3Ozs5L
ly7FsIhhqGPX7m07dm7bsQs2+g4YNHrs2Hnz5uGqMGah5cqpekQUBw8fQcFGj/tt6vRZwcHB5fiJ
0kBhkB6ywd/ff/ny5RMmTRrw89CuPXu369S1TYfO+Bfb/QcPHTdh0qYt265fvw6vSZcHByqyKAuF
RUWOHC75euGYcaPHjNu/f385r73H78gQVXrr1q0df//9+6Q/Bw4Z1qvfQFRLn/6Dxvw2YdnylXZ2
dog3kAYpMS5Ba92/fx/hHWQPxBt2qbkDOk+0SFxc3MWLdpA6KEm3nn1at+vYrGUbtGkT0xbgOv5t
2qI1fsS5Zs0xQ4XDWaB1yr9AOnM0NMpw9epVVAtaAb8odpcLHIuruHPnDrpHYGAgPDd+ARS7ywL2
pqamnTp9xszSei7L6vyFi/RRit0UcPYHDx7MMTMbNXb8r+N+s124GH64DLorgePhHlJSUoJDw5xc
3Y6dPPXPvn9379mHfw8dPW7nwA4KvZ2Sllai8lT/+wCnA2+ol4DG37gZ6ObhyXZy4Ti7uHteCQoJ
g/tEz0G7ll8RABKgSOlZWUnJz9Mzs5CnYsc7Avmg/ZKfp9yOiPS67uPk4ubIcUI9YPt2RAQy5wvI
Z1IUqd8G5MYvEaRmZCY+fZb0lExzVeRYpEETJKekRUbfCwwO8Q+8dSs4NC4xqbCIV+Z14Szoqziq
/FrCsQWFRY+exF/18T1v53DwyLHde/dv3bFz/aYt2/+3a//Bw/jRLyAwI7Mynw1F+nc9hMY7HYiU
ApEor6AwJ79AKCp7lglVAS+ACk98lpyTl4c/y6M7DeSDvFCH4BDCJHgpxEoYhak5cjLyVubK3gyc
C42F5oJJZcRI05EyKBJUEHTB3vUoNVBnJpnQhUHB6PLIqF/eNW8cQIzO9l2OJoeo2rvXRmnQWeEq
xBIJWhPNikAoOycnL7+AV8yHMKOq/b1P8zGhqApq402gr0GZ5u10Z8CgyoChO4NvCAzdGXxDYOjO
4BsCQ3cG3xAYujP4hsDQncE3BIbuDL4hMHRn8A2BoTuDbwgM3asmlHfO39+qEhi6f92g6Ch/IZfK
iZGlYfiPRC4XfzhDbmT9zMvFQl91B2Do/nVDKpcJpdJ8gehpLu9ucnZoUmZIYmZYwge3jNuJGfef
ZSZn5QmE7/bOqS8KDN2/PtAaQyKTFZYIEzLzr95LPnTtgc25kJF7rvfdcaXvjsvvYTj8VQ79dlwe
8PflYf94Tzzka33m1uFrdwMeJuXzyniq5msBQ/evAHIZvdKV/AOtUiySPi8o9n+ccsQ3xuZ8UJ8t
l42Xuv1kza3FYmuyHCtnNWDmDjXMscGpwWLXZNnXtbBruIjdZ4vnrP9u/e/yPZeIp7EZ+bl8svBb
UayvEAzdv3S8FOYy8qiHRJyQXXDm5iPLszcH/n3ZdIWb1jwnMFXDnF2dmOP7mIa5oybobm5fz4bd
frXb5CO+B33vX7v/7FFaVnYRr0RMv4Pkq5buDN2/fMhlIjE/t5h/LyX34PV74/d6N1ri/p0Nt6al
XU1zO00zezXWVsLg3Wtbsn+y5Zos44w5cG2X970bj1Kf5eTzhMVCqUQsl0hffICn1b4EMHT/4kBL
c/KckVRaLBKn5PG4txPNT99qvsqlroUDfHl1FhueuLq5Q3Wy/Rpx32ZsDRaH/GvOrmHOgfgBxY2X
ufbb7m12NvS4/4MHaTklUpFEKpTKJOIXchhklAxl+cqduhIM3b80gF5SiVxSUCK4l5x1MeTJPLvQ
9qvdf7SELudoKIn+Gokraji2lrl9LZZDPVsn01Vug/53ZeHFoBP+jwIepybnFUIpUQ+6wZETX073
ulf/rRJg6P5lQf5CJpQIYzPzzgU/nvNfQMf1rj/ZONY0J0Svzqoky2mDLq9ryWm21G3I396254IP
+zzwffj8eV4hXwx3LpHJ4Mq/4hi0gmDo/vlB+085eZmuuEAovP7g6Zz/brRf515vPruGhb0miUG5
EDDVWZDpFWA8y7EaUTgkeNVgOWhA35vb/Wjt0GG9x6zToedvJQQ9yUjKKsgr5gvIK8aJViHS6QW4
XnW8+JvA0P1zgmI5IZxYJskXFAcnpa11Cu22zvl7K3tNFreSky0YBCwcSPRpwa5ny22/xumvw9cP
+N4PjE9PyS8QguKKdwxUfXKXBkP3zwkSCMolQhE/Ji13t3d0ry2e31k7gejw6JRGf2fTYDl+b801
XOTaeYPHlKM3/vW6F5OSUygUSGRiiVwslou+TZYrwdD9M4BiHPHscLS5xXz/R8kzT/o3XeZSm7pP
VB0hqRnUC4cImFKELmWQN0jJgTT/0YbdbKXL5GP+f3tGXY5+9iQjjycQSOQIfKXSFzLavmmyM3T/
LCAyWS4RSyVJWYUn/e6P3uv9gw3kB5kf1FCoc6K8X6d12UakOYutPc+l64bLrDO3jvnF3Huelcsn
X+uVI/SUkzeVwZQdjDr/twuG7p8BUM5iqfR+Wu56bliHte7fWXMhQtR4XDEjnaTZcqeFF0Ldwp/F
ZRbmI/6EN1ech4E6GLp/UkA6wyQy6Y241KnHfeovIItVNMw4NcwuaphVaJ4R7p8yx1osx4aLnSYf
9Q94kp6RzxOIRBK5RPJCSs20MCgbDN0/HeQvZJDRUBo349L7b3GpYwF+E8UC7laM60hjr2FuX9Oc
o2vrNPh/Vw/53U8tIF9uIiBCRUW5MCgLDN0/HaCmC0tKnMPjR/1ztTYJSZ3ecarRgUwyspz057v8
ddTfPTopm8dX+xo1g/LB0P0TAS63WCi5fj/ltwO+P9pwqptzqpmT5SulOF2eVWOxa7A4k/Zd9YtN
LRQIEe9S9/wZVBQM3T8FKL0ui07OYf0XoL+Qq2GhzuOKGottuJDtERHHV7zRnDYGFQVD948O8myG
XJpeULzZNaLRImdqEqaSq3ZrW7CnnwgoFKh/TZZBBcHQ/eOCcr9ymUzifPdZp3VuZPkuIW6FJmFK
GVvLhnvoxiOZlKF7JcHQ/eMCrJTJpSKp0Ppi8PeW9i/vIlXO2NrznE4Fx8mkfES9ihMweBcwdP+4
IHSXiTOKeJ3Xudag5stLkbjCxnL8zpqz1j0KnYfx7pUDQ/ePDLlcJhWFJKRp23Dei+uU1WCxh+3x
yeTxkasifwbvAobuHxmIUmUSx+AHtSzIvIoafd/JyN0oFlfb1tEx5JFATM/MMHg3MHT/6JDIZXZB
92tafgC6VzfnaFhwBm1zv/rgebFITN1JZfAOYOj+cQE+SuRS18gndazY7/gYdZnGqW7h9JOt85+H
A3wepfGExMfjFAzrKwiG7h8XIKJULrn7PFPbppJPbLxu6DPkbQL15ztPPeJ/NSaZJxCSt9BQK88U
p2TwZjB0/7igXK8kTyjostrpg7wThjZNc0edeZwR/1y5EPakSCSQyoSE8wzeBobuHxvwuxLomTXs
kO8t32fSXc3IS2ZqWjmarGDvuX43MbdQIJIwwetbwdD9YwMclELPeD143mPr5VoWkDTvvDLsDUY6
jwaLq7/YeeYJ/yvRyZmFJVKZlFE15YCh+0eHjDwkKnlWULzBPdJoqYsmy1nDDIxX426ljaPJYuva
Og7dee1fn4ePMvIkMjGloRiUAYbuHxty8lawFzKBRBIUnzrxkN+Ptu+6zL18Y6PzaJpz61o5t1rj
YXMuMDolWyhmhE3ZYOj+sQFxIaVesCEt5PO44Qn9/vasZUVWE1Twab3yrRp55yOXGi7YNSzYuvO4
fxzydQ1PyOYJJOS0REwxxFeCofung1wuyxMITwU97LLRVfO91oqVZ3Wt2O1Wu63m3rmTlMUTiMh7
NxjCvwRD908HkA7+tlgsdo9KaLuSU8eCvlH6gQ2hMMKDH6w5Q3Z6Hg14kFaIE0oZxtNg6P5JQcTF
CzlfLD7ie2/A9is/WnOJqiGe/gMGr+R+libLvraVQ/M1LpsuRQTHpefzS6RShvQM3T8HwPgsXol9
aMLYfT6689kaZH3BBwxeSf8hxnLQsHBstNTlj0PXzwY9eppbJEbM/G0znqH7ZwBRNdDxfKHvg5SZ
J/10F7I1Kvh233czh2oWjpqWzj/Oc+qwwX0lJyTqeaaUvF3s22U8Q/fPA4rxcpFInJhZsOvKXZNl
LnUtuZoKSQPef5BJG3Y1lqOmuT2ETQ0LBy0bx8HbPHweJGfzSsibxijWf2vEZ+j+2UCxDYJaWiiS
2N2Om/SvX5PFrrXJVzocqpPF8er0rZxRgYGi82iY2bdZ6wQ1H56UWSgg75H81l6RytD9c0L2Qi55
IROD8UJBWEL6JreIfju8tOdxqls6Ud/q+AA+Xs1qWrKbLHObcSLQNeJZTtE394g3Q/fPC5kMDv4F
WcMrkoif5Ra43k2wuRBotMS5Jot+jpv63lgp1lbWyEuGa5rb69hyBv3P+7BPTE6xgLh4wvpvQtow
dP/soKlGNhBH8sXi+JzCXV7RvTZd+sHSXoPFqWbxvl9lUjMNc2TrUMvKocVKp3+vRGYU8aUyiUwu
lpP3S1ZxMHT/sgA/C+YVCnh3nmWtdgpvv+7K9zYcsFONsu9tDtVYDuhLjRY6WZ8LCktK44lKMMQo
ClF1wdD9ywIYR72xWiSWSVMLirmhTyYd9NVbwK1JJA09N/9BqM+uRl5Sya3O4uot5E45fuNKTHKB
QEjW9lRpTcPQ/YsDxTaicKCqS0Ti8KSshXbBbde41rVka7DI15dKcbdyhs5D+o8mywHB8bj91z2i
k4pEIuoN8VWW8Azdv2hA20ik0sfpWUd8Y4bt9tKZx9a0dKpGbsF+MHlD3YLl1LN1Grrb+9LdhCIh
CV4Vp69yYOj+pQOeViQVZRfxrkQ/nXrkus58TnXySNQHe+wVBsZrmjvUsbQfuuvqlejnfKFYce4q
B4buXwGInpbLxRJpam7xfq8o02XsOhYONcwca8x10DBT527lTMOM+gCOFbf35kt2gY9zC/gyWRVU
NQzdvxpAzssksqJi/lHfmP7bPbXmESn/QVWNfTVLu7rW9gO2edkFx+UV86veuw0Yun9NIC+clAqz
eXzniLg/Dl83WMil3qCtCDrf2yCTyJT8d5ac4buvu0c9E0kkihNXFTB0/7pA3qAklUsLSgT+salW
Z4MaLeRqmnE1QPcPMDfPocYKKnK1cR672/tRWi51zxWhaxVRNQzdv0pAyvOFoqiUnBWOt3+0tte0
sK9BPsqnRt9KG0eD5fKTJXs9NzSzoEgqFzN0Z/C5QT4xL8wrKdzkGtp8BbfWB30UkCwetmA3Xua0
60pEJo9XZdYXMHT/qiGVyUqS8wp3ese03+BZx5JDvbNJnbuVMofqLPualpy+2z1dI+OLhULFCb9y
MHT/ugGRIZGJ4nMKdnlFd9rgWcvSlVpHqcbdSpqGub3OfA7rdOCDlJyqsTSeofvXDbLW4IVELBUl
5uTv9o5uterSh3Pw5PZTTQt2m9VuZwOflIikVOf6usHQ/WsHKEgW2IhlkucFRQf8HujYONKvGqY+
U6zO4Hc1DRa7rqXj1OMBTzIKXsiF1BKyrxgM3asIZGSCUlwoFm5wv2u02KkGC3T/IJPxJAJusph9
PvCxTCZg6M7giwAcvBwyXi6Oyy5Yzg4zWsrVsPhgIr6OhePMIzf4EuT/desZhu5VBkTSwEQS8e2k
jNmnA/QWcjRZ5IUzatythCEeaLGE+7SQL0XA+jUTnqF7VYNcLucJBZ73ng7Z5V3Hivth3k/GYtex
sPeKSRLLvu51NAzdqxrgfGUyaQ6v5JDPg2bLXauznKkV7e/n41mOGhacfVfuCL/yF6wydK9qQCwp
lb+QSeVpBSVLL9ysZUleGfm+L9dG4GvpvODcjYKSr/uD3QzdqyykMllkQobpCq4mi1pDpsbgdzFq
TYHTtCPXn+cVMXRn8CVCJpfxhGKz0ze+swLX30vB03SffND7WW4BQ3cGXyKgaiTyFxeDHjZZDO3+
vnPw1SxcWKcCsnh8Mv3z1YKhe1UGGB+WkNZz86X3pDuJdFmuG13C+WIRQ3cGXyhA95jU7ME7vd/z
cScNM8e6Fo6+j5IhkBRZf51g6F5lAScMdt55ltVv+5X3XApfg8XuvME9g8cn7zhTZP9VgqF7lQWZ
kZRJuJFPW6xwqTTdq7HILGTDJc5bPO6JqUUEDN0ZfIkANQUSyRJu+E827MreZnLQYDnq2LDnngyI
TsmRUU/xMXRn8CVCLpekFfHar3WpQZ5yUuNxmYZ41KEa2WDTqyk1zO1/tHb8fe/VGw9SBBJw/at/
aypD9yqLYmHJ7su3NSv8kbNqFnbVyCJK0jc0LbjfWbl0We+xxS38YVqOUFpFXjnD0L1qAl74SVb+
+P3XNFjOFVxBQGS6Obs2i60zz6nd2kvTDge43HmWUVQskYrkcobuDL5ggO4P0nJ//ceLvIWGvFiP
9vGqnh59gO4G+JGtwXLQtGDrL3Dqt8XL+lzYuVtPHj7PKRGK5XLIdQS9X7mIeQmG7lUWucWCk34x
rVdc+sGCo0lRnHqc7yXjIXJY5G3Xda0cGi1id9/gOuGAz47L0VfuPYvLzC8SiumP2Cjyqipg6F5l
IZFJc3lFrnfibS6EdNroUdea+n4BzXVzNjpA09Vuw/d6LeWG/hf4KDA2JS4tJ59fXCIpkZAP11Q1
ohO8ePF/Ju4yF21cZa0AAAAASUVORK5CYII=</Image>
        <Text id="Profile.Org.Phone" row="0" column="0" columnspan="0" multiline="False" multilinerows="3" locked="False" label="Profile.Org.Phone" readonly="False" visible="False"><![CDATA[044 749 32 20]]></Text>
        <Text id="Profile.Org.Postal.City" row="0" column="0" columnspan="0" multiline="False" multilinerows="3" locked="False" label="Profile.Org.Postal.City" readonly="False" visible="False"><![CDATA[Geroldswil]]></Text>
        <Text id="Profile.Org.Postal.Country" row="0" column="0" columnspan="0" multiline="False" multilinerows="3" locked="False" label="Profile.Org.Postal.Country" readonly="False" visible="False"><![CDATA[Schweiz]]></Text>
        <Text id="Profile.Org.Postal.LZip" row="0" column="0" columnspan="0" multiline="False" multilinerows="3" locked="False" label="Profile.Org.Postal.LZip" readonly="False" visible="False"><![CDATA[CH]]></Text>
        <Text id="Profile.Org.Postal.PoBox" row="0" column="0" columnspan="0" multiline="False" multilinerows="3" locked="False" label="Profile.Org.Postal.PoBox" readonly="False" visible="False"><![CDATA[Postfach 131]]></Text>
        <Text id="Profile.Org.Postal.Street" row="0" column="0" columnspan="0" multiline="False" multilinerows="3" locked="False" label="Profile.Org.Postal.Street" readonly="False" visible="False"><![CDATA[Huebwiesenstrasse 34]]></Text>
        <Text id="Profile.Org.Postal.Zip" row="0" column="0" columnspan="0" multiline="False" multilinerows="3" locked="False" label="Profile.Org.Postal.Zip" readonly="False" visible="False"><![CDATA[8954]]></Text>
        <Text id="Profile.Org.Title" row="0" column="0" columnspan="0" multiline="False" multilinerows="3" locked="False" label="Profile.Org.Title" readonly="False" visible="False"><![CDATA[Gemeindeverwaltung]]></Text>
        <Text id="Profile.Org.Unit" row="0" column="0" columnspan="0" multiline="False" multilinerows="3" locked="False" label="Profile.Org.Unit" readonly="False" visible="False"><![CDATA[Finanzen und Liegenschaften]]></Text>
        <Text id="Profile.Org.Web" row="0" column="0" columnspan="0" multiline="False" multilinerows="3" locked="False" label="Profile.Org.Web" readonly="False" visible="False"><![CDATA[www.geroldswil.ch]]></Text>
        <Text id="Profile.User.Alias" row="0" column="0" columnspan="0" multiline="False" multilinerows="3" locked="False" label="Profile.User.Alias" readonly="False" visible="False"><![CDATA[RP]]></Text>
        <Text id="Profile.User.Email" row="0" column="0" columnspan="0" multiline="False" multilinerows="3" locked="False" label="Profile.User.Email" readonly="False" visible="False"><![CDATA[rene.peyer@geroldswil.ch]]></Text>
        <Text id="Profile.User.FirstName" row="0" column="0" columnspan="0" multiline="False" multilinerows="3" locked="False" label="Profile.User.FirstName" readonly="False" visible="False"><![CDATA[René]]></Text>
        <Text id="Profile.User.Function" row="0" column="0" columnspan="0" multiline="False" multilinerows="3" locked="False" label="Profile.User.Function" readonly="False" visible="False"><![CDATA[Abteilungsleiter]]></Text>
        <Text id="Profile.User.LastName" row="0" column="0" columnspan="0" multiline="False" multilinerows="3" locked="False" label="Profile.User.LastName" readonly="False" visible="False"><![CDATA[Peyer]]></Text>
        <Text id="Profile.User.Mobile" row="0" column="0" columnspan="0" multiline="False" multilinerows="3" locked="False" label="Profile.User.Mobile" readonly="False" visible="False"><![CDATA[ ]]></Text>
        <Text id="Profile.User.Phone" row="0" column="0" columnspan="0" multiline="False" multilinerows="3" locked="False" label="Profile.User.Phone" readonly="False" visible="False"><![CDATA[044 749 32 21]]></Text>
        <Text id="Profile.User.Title" row="0" column="0" columnspan="0" multiline="False" multilinerows="3" locked="False" label="Profile.User.Title" readonly="False" visible="False"><![CDATA[ ]]></Text>
      </Profile>
      <Scripting windowwidth="0" windowheight="0" minwindowwidth="0" maxwindowwidth="0" minwindowheight="0" maxwindowheight="0">
        <Text id="CustomElements.Profile.FirstAndLastName" row="0" column="0" columnspan="0" multiline="False" multilinerows="3" locked="False" label="CustomElements.Profile.FirstAndLastName" readonly="False" visible="False"><![CDATA[René Peyer]]></Text>
        <Text id="CustomElements.Absender" row="0" column="0" columnspan="0" multiline="False" multilinerows="3" locked="False" label="CustomElements.Absender" readonly="False" visible="False"><![CDATA[Gemeindeverwaltung Geroldswil  Finanzen und Liegenschaften  Huebwiesenstrasse 34  Postfach 131  8954 Geroldswil
rene.peyer@geroldswil.ch  Telefon 044 749 32 21  Telefax 044 749 32 90  www.geroldswil.ch]]></Text>
      </Scripting>
    </DataModel>
  </Content>
</OneOffixxDocumentPart>
</file>

<file path=customXml/itemProps1.xml><?xml version="1.0" encoding="utf-8"?>
<ds:datastoreItem xmlns:ds="http://schemas.openxmlformats.org/officeDocument/2006/customXml" ds:itemID="{D2010AD1-455E-4B67-9E1C-BDCF091FDD31}">
  <ds:schemaRefs>
    <ds:schemaRef ds:uri="http://www.w3.org/2001/XMLSchema"/>
    <ds:schemaRef ds:uri="http://schema.oneoffixx.com/OneOffixxDocumentPart/1"/>
    <ds:schemaRef ds:uri=""/>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René Peyer</dc:creator>
  <cp:lastModifiedBy>--</cp:lastModifiedBy>
  <cp:lastPrinted>2021-09-01T07:47:33Z</cp:lastPrinted>
  <dcterms:created xsi:type="dcterms:W3CDTF">2011-10-21T13:07:01Z</dcterms:created>
  <dcterms:modified xsi:type="dcterms:W3CDTF">2021-09-01T08:27:25Z</dcterms:modified>
</cp:coreProperties>
</file>